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New Issuers February 2025" sheetId="1" r:id="rId2"/>
    <sheet name="TSXV New Issuers February 2025" sheetId="2" r:id="rId3"/>
  </sheets>
  <definedNames>
    <definedName name="_xlnm._FilterDatabase" localSheetId="1" hidden="1">'TSX New Issuers February 2025'!$A$10:$AB$59</definedName>
    <definedName name="_xlnm._FilterDatabase" localSheetId="2" hidden="1">'TSXV New Issuers February 2025'!$A$10:$AB$17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February 2025'!$B$10:$V$10</definedName>
    <definedName name="TSXV_2012">'TSXV New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<sst xmlns="http://schemas.openxmlformats.org/spreadsheetml/2006/main" count="647" uniqueCount="264">
  <si>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</si>
  <si>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</si>
  <si>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</si>
  <si>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</si>
  <si>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</si>
  <si>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</si>
  <si>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</si>
  <si>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</si>
  <si>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</si>
  <si>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</si>
  <si>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</si>
  <si>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</si>
  <si>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Number of
Months of 
Trading Data</t>
  </si>
  <si>
    <t>USA</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</si>
  <si>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</si>
  <si>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</si>
  <si>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</si>
  <si>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</si>
  <si>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Technology Sub-Sector</t>
  </si>
  <si>
    <t>Co_ID</t>
  </si>
  <si>
    <t>PO ID</t>
  </si>
  <si>
    <t>Israel Related</t>
  </si>
  <si>
    <t>Interlisted I</t>
  </si>
  <si>
    <t>Trading 
on OTC</t>
  </si>
  <si>
    <t>Listing Date</t>
  </si>
  <si>
    <t>Number of Issuers</t>
  </si>
  <si>
    <t>Total Market Cap (C$)</t>
  </si>
  <si>
    <t>Oil and Gas</t>
  </si>
  <si>
    <t>Gold</t>
  </si>
  <si>
    <t>Silver</t>
  </si>
  <si>
    <t>Other Properties</t>
  </si>
  <si>
    <t>PROPERTIES and COMMODITIES</t>
  </si>
  <si>
    <t>AUS/NZ/PNG</t>
  </si>
  <si>
    <t>CANADA</t>
  </si>
  <si>
    <t>LATIN AMERICA</t>
  </si>
  <si>
    <t>UK/EUROPE</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</si>
  <si>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</si>
  <si>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</si>
  <si>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</si>
  <si>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</si>
  <si>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</si>
  <si>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</si>
  <si>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</si>
  <si>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</si>
  <si>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</si>
  <si>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</si>
  <si>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</si>
  <si>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</si>
  <si>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CPC</t>
  </si>
  <si>
    <t>ETP</t>
  </si>
  <si>
    <t>Blockchain/Cryptocurrency</t>
  </si>
  <si>
    <t>Exchange Traded Funds</t>
  </si>
  <si>
    <t>QC</t>
  </si>
  <si>
    <t>BC</t>
  </si>
  <si>
    <t>Other</t>
  </si>
  <si>
    <t>TSXV Grad</t>
  </si>
  <si>
    <t>Y</t>
  </si>
  <si>
    <t>AB</t>
  </si>
  <si>
    <t>Mining</t>
  </si>
  <si>
    <t>OTCQX</t>
  </si>
  <si>
    <t>Internet Software &amp; Services</t>
  </si>
  <si>
    <t>Oil &amp; Gas</t>
  </si>
  <si>
    <t>MB</t>
  </si>
  <si>
    <t>NYSE</t>
  </si>
  <si>
    <t>Australia</t>
  </si>
  <si>
    <t>Finland</t>
  </si>
  <si>
    <t>Peru</t>
  </si>
  <si>
    <t>V-04572</t>
  </si>
  <si>
    <t>Andean Precious Metals Corp.</t>
  </si>
  <si>
    <t>APM</t>
  </si>
  <si>
    <t>Bolivia</t>
  </si>
  <si>
    <t>CA</t>
  </si>
  <si>
    <t>Arrow Capital</t>
  </si>
  <si>
    <t>NV</t>
  </si>
  <si>
    <t>BMO</t>
  </si>
  <si>
    <t>Hardware &amp; Equipment</t>
  </si>
  <si>
    <t>AB, SK</t>
  </si>
  <si>
    <t>Global X ETFs</t>
  </si>
  <si>
    <t>Harvest Portfolios</t>
  </si>
  <si>
    <t>CIBC</t>
  </si>
  <si>
    <t>X-1049</t>
  </si>
  <si>
    <t>Cisco CDR (CAD Hedged)</t>
  </si>
  <si>
    <t>CSCO</t>
  </si>
  <si>
    <t>CDR</t>
  </si>
  <si>
    <t>X-1038</t>
  </si>
  <si>
    <t>Coca-Cola CDR (CAD Hedged)</t>
  </si>
  <si>
    <t>COLA</t>
  </si>
  <si>
    <t>Desjardins</t>
  </si>
  <si>
    <t>Dynamic Funds</t>
  </si>
  <si>
    <t>X-1048</t>
  </si>
  <si>
    <t>Dynamic Active Innovation and Disruption ETF</t>
  </si>
  <si>
    <t>DXID</t>
  </si>
  <si>
    <t>X-1054</t>
  </si>
  <si>
    <t>Fidelity Absolute Income Fund</t>
  </si>
  <si>
    <t>FCAB</t>
  </si>
  <si>
    <t>Fidelity</t>
  </si>
  <si>
    <t>X-1056</t>
  </si>
  <si>
    <t>Fidelity Advanced U.S. Equity Fund</t>
  </si>
  <si>
    <t>FAUS</t>
  </si>
  <si>
    <t>X-1052</t>
  </si>
  <si>
    <t>Fidelity Core U.S. Bond ETF</t>
  </si>
  <si>
    <t>FCUB</t>
  </si>
  <si>
    <t>Hamilton Capital</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</si>
  <si>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</si>
  <si>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</si>
  <si>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</si>
  <si>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</si>
  <si>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</si>
  <si>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</si>
  <si>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</si>
  <si>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</si>
  <si>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</si>
  <si>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</si>
  <si>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</si>
  <si>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</si>
  <si>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</si>
  <si>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</si>
  <si>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</si>
  <si>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</si>
  <si>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</si>
  <si>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</si>
  <si>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</si>
  <si>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</si>
  <si>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</si>
  <si>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</si>
  <si>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</si>
  <si>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</si>
  <si>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</si>
  <si>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</si>
  <si>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</si>
  <si>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</si>
  <si>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</si>
  <si>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</si>
  <si>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</si>
  <si>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</si>
  <si>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</si>
  <si>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Reno</t>
  </si>
  <si>
    <t>Argentina</t>
  </si>
  <si>
    <t>V-04015</t>
  </si>
  <si>
    <t>Nouveau Monde Graphite Inc.</t>
  </si>
  <si>
    <t>NOU</t>
  </si>
  <si>
    <t>Graphite</t>
  </si>
  <si>
    <t>LongPoint</t>
  </si>
  <si>
    <t>GOL0061</t>
  </si>
  <si>
    <t>Scandium International Mining Corp.</t>
  </si>
  <si>
    <t>SCY</t>
  </si>
  <si>
    <t>Scandium</t>
  </si>
  <si>
    <t>TD</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</si>
  <si>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</si>
  <si>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</si>
  <si>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</si>
  <si>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</si>
  <si>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</si>
  <si>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</si>
  <si>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</si>
  <si>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</si>
  <si>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</si>
  <si>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</si>
  <si>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</si>
  <si>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</si>
  <si>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</si>
  <si>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</si>
  <si>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</si>
  <si>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QT</t>
  </si>
  <si>
    <t>V-01325</t>
  </si>
  <si>
    <t>AbraSilver Resource Corp.</t>
  </si>
  <si>
    <t>ABRA</t>
  </si>
  <si>
    <t>IPO/CPC</t>
  </si>
  <si>
    <t>V-04599</t>
  </si>
  <si>
    <t>Daura Gold Corp.</t>
  </si>
  <si>
    <t>DGC</t>
  </si>
  <si>
    <t>V-04680</t>
  </si>
  <si>
    <t>V-04939</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</si>
  <si>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</si>
  <si>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</si>
  <si>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</si>
  <si>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</si>
  <si>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</si>
  <si>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</si>
  <si>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</si>
  <si>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</si>
  <si>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</si>
  <si>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</si>
  <si>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</si>
  <si>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</si>
  <si>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</si>
  <si>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</si>
  <si>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</si>
  <si>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</si>
  <si>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</si>
  <si>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</si>
  <si>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</si>
  <si>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</si>
  <si>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</si>
  <si>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</si>
  <si>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</si>
  <si>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</si>
  <si>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</si>
  <si>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</si>
  <si>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</si>
  <si>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</si>
  <si>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</si>
  <si>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</si>
  <si>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</si>
  <si>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</si>
  <si>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</si>
  <si>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</si>
  <si>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</si>
  <si>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</si>
  <si>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</si>
  <si>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</si>
  <si>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</si>
  <si>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</si>
  <si>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</si>
  <si>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</si>
  <si>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</si>
  <si>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</si>
  <si>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</si>
  <si>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</si>
  <si>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</si>
  <si>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</si>
  <si>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</si>
  <si>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</si>
  <si>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</si>
  <si>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</si>
  <si>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</si>
  <si>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</si>
  <si>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</si>
  <si>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</si>
  <si>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</si>
  <si>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X-1063</t>
  </si>
  <si>
    <t>Meta CDR (CAD Hedged)</t>
  </si>
  <si>
    <t>META</t>
  </si>
  <si>
    <t>X-1057</t>
  </si>
  <si>
    <t>Microsoft CDR (CAD Hedged)</t>
  </si>
  <si>
    <t>MSFT</t>
  </si>
  <si>
    <t>X-1059</t>
  </si>
  <si>
    <t>Nvidia CDR (CAD Hedged)</t>
  </si>
  <si>
    <t>NVDA</t>
  </si>
  <si>
    <t>X-1066</t>
  </si>
  <si>
    <t>Return Stacked® Global Balanced &amp; Macro ETF</t>
  </si>
  <si>
    <t>RGBM</t>
  </si>
  <si>
    <t>X-1061</t>
  </si>
  <si>
    <t>Tesla CDR (CAD Hedged)</t>
  </si>
  <si>
    <t>TSLA</t>
  </si>
  <si>
    <t>Market Cap (C$)
28-February-2025</t>
  </si>
  <si>
    <t>O/S Shares
28-February-2025</t>
  </si>
  <si>
    <t>Volume YTD
28-February-2025</t>
  </si>
  <si>
    <t>Value (C$) YTD
28-February-2025</t>
  </si>
  <si>
    <t>Number of 
Trades YTD
28-February-2025</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</si>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</sst>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
  <sheetViews>
    <sheetView workbookViewId="0"/>
  </sheetViews>
  <sheetFormatPr defaultRowHeight="12.75" x14ac:dyDescent="0.2"/>
  <sheetData>
    <row r="1" spans="1:5" x14ac:dyDescent="0.2">
      <c r="A1">
        <v>5</v>
      </c>
      <c r="B1" t="s">
        <v>36</v>
      </c>
      <c r="C1" t="s">
        <v>37</v>
      </c>
      <c r="D1" t="s">
        <v>38</v>
      </c>
      <c r="E1"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59"/>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3" width="15" style="18" bestFit="1" customWidth="1"/>
    <col min="14" max="14" width="12" style="18" bestFit="1" customWidth="1"/>
    <col min="15" max="15" width="12.42578125" style="18" bestFit="1" customWidth="1"/>
    <col min="16" max="16" width="11.85546875" style="18" bestFit="1" customWidth="1"/>
    <col min="17" max="17" width="30.42578125" style="18" bestFit="1" customWidth="1"/>
    <col min="18" max="18" width="24.140625" style="18" bestFit="1" customWidth="1"/>
    <col min="19" max="19" width="21.5703125" style="19" bestFit="1" customWidth="1"/>
    <col min="20" max="21" width="21.5703125" style="20" bestFit="1" customWidth="1"/>
    <col min="22" max="22" width="16.28515625" style="20" bestFit="1" customWidth="1"/>
    <col min="23" max="23" width="32.7109375" style="18" bestFit="1" customWidth="1"/>
    <col min="24" max="24" width="82" style="18" bestFit="1" customWidth="1"/>
    <col min="25" max="25" width="32.42578125" style="18" bestFit="1" customWidth="1"/>
    <col min="26" max="26" width="9.85546875" style="18" bestFit="1" customWidth="1"/>
    <col min="27" max="27" width="10.5703125" style="18" bestFit="1" customWidth="1"/>
    <col min="28" max="28" width="27.28515625" style="18" bestFit="1" customWidth="1"/>
    <col min="29" max="16384" width="9.140625" style="17"/>
  </cols>
  <sheetData>
    <row r="1" spans="1:28" s="7" customFormat="1" x14ac:dyDescent="0.2">
      <c r="B1" s="2" t="s">
        <v>17</v>
      </c>
      <c r="D1" s="1"/>
      <c r="E1" s="6"/>
      <c r="F1" s="4"/>
      <c r="G1" s="1"/>
      <c r="H1" s="1"/>
      <c r="I1" s="6"/>
      <c r="J1" s="1"/>
      <c r="K1" s="1"/>
      <c r="L1" s="1"/>
      <c r="M1" s="1"/>
      <c r="N1" s="1"/>
      <c r="O1" s="1"/>
      <c r="P1" s="1"/>
      <c r="Q1" s="1"/>
      <c r="R1" s="1"/>
      <c r="S1" s="6"/>
      <c r="T1" s="6"/>
      <c r="U1" s="6"/>
      <c r="V1" s="6"/>
      <c r="W1" s="1"/>
      <c r="X1" s="1"/>
      <c r="Y1" s="1"/>
      <c r="Z1" s="1"/>
      <c r="AA1" s="1"/>
      <c r="AB1" s="1"/>
    </row>
    <row r="2" spans="1:28" s="7" customFormat="1" x14ac:dyDescent="0.2">
      <c r="B2" s="2" t="s">
        <v>1</v>
      </c>
      <c r="D2" s="1"/>
      <c r="E2" s="4"/>
      <c r="F2" s="6"/>
      <c r="G2" s="1"/>
      <c r="H2" s="1"/>
      <c r="I2" s="1"/>
      <c r="J2" s="1"/>
      <c r="K2" s="1"/>
      <c r="L2" s="1"/>
      <c r="M2" s="1"/>
      <c r="N2" s="1"/>
      <c r="O2" s="1"/>
      <c r="P2" s="1"/>
      <c r="Q2" s="1"/>
      <c r="R2" s="1"/>
      <c r="S2" s="6"/>
      <c r="T2" s="6"/>
      <c r="U2" s="6"/>
      <c r="V2" s="6"/>
      <c r="W2" s="1"/>
      <c r="X2" s="1"/>
      <c r="Y2" s="1"/>
      <c r="Z2" s="1"/>
      <c r="AA2" s="1"/>
      <c r="AB2" s="1"/>
    </row>
    <row r="3" spans="1:28" s="7" customFormat="1" x14ac:dyDescent="0.2">
      <c r="B3" s="2" t="s">
        <v>47</v>
      </c>
      <c r="D3" s="1"/>
      <c r="E3" s="4"/>
      <c r="F3" s="6"/>
      <c r="G3" s="1"/>
      <c r="H3" s="1"/>
      <c r="I3" s="1"/>
      <c r="J3" s="1"/>
      <c r="K3" s="1"/>
      <c r="L3" s="1"/>
      <c r="M3" s="1"/>
      <c r="N3" s="1"/>
      <c r="O3" s="1"/>
      <c r="P3" s="1"/>
      <c r="Q3" s="1"/>
      <c r="R3" s="1"/>
      <c r="S3" s="6"/>
      <c r="T3" s="6"/>
      <c r="U3" s="6"/>
      <c r="V3" s="6"/>
      <c r="W3" s="1"/>
      <c r="X3" s="1"/>
      <c r="Y3" s="1"/>
      <c r="Z3" s="1"/>
      <c r="AA3" s="1"/>
      <c r="AB3" s="1"/>
    </row>
    <row r="4" spans="1:28" s="12" customFormat="1" ht="3.4" customHeight="1" x14ac:dyDescent="0.2">
      <c r="B4" s="8"/>
      <c r="C4" s="9"/>
      <c r="D4" s="8"/>
      <c r="E4" s="10"/>
      <c r="F4" s="11"/>
      <c r="G4" s="8"/>
      <c r="H4" s="8"/>
      <c r="I4" s="8"/>
      <c r="J4" s="8"/>
      <c r="K4" s="8"/>
      <c r="L4" s="8"/>
      <c r="M4" s="8"/>
      <c r="N4" s="8"/>
      <c r="O4" s="8"/>
      <c r="P4" s="8"/>
      <c r="Q4" s="8"/>
      <c r="R4" s="8"/>
      <c r="S4" s="11"/>
      <c r="T4" s="11"/>
      <c r="U4" s="11"/>
      <c r="V4" s="11"/>
      <c r="W4" s="8"/>
      <c r="X4" s="8"/>
      <c r="Y4" s="8"/>
      <c r="Z4" s="8"/>
      <c r="AA4" s="8"/>
      <c r="AB4" s="8"/>
    </row>
    <row r="5" spans="1:28" s="7" customFormat="1" ht="16.5" thickBot="1" x14ac:dyDescent="0.3">
      <c r="B5" s="1"/>
      <c r="C5" s="3"/>
      <c r="D5" s="1"/>
      <c r="E5" s="5"/>
      <c r="F5" s="6"/>
      <c r="G5" s="1"/>
      <c r="H5" s="1"/>
      <c r="I5" s="1"/>
      <c r="J5" s="1"/>
      <c r="K5" s="1"/>
      <c r="L5" s="1"/>
      <c r="M5" s="1"/>
      <c r="N5" s="1"/>
      <c r="O5" s="1"/>
      <c r="P5" s="1"/>
      <c r="Q5" s="1"/>
      <c r="R5" s="1"/>
      <c r="S5" s="6"/>
      <c r="T5" s="6"/>
      <c r="U5" s="6"/>
      <c r="V5" s="6"/>
      <c r="W5" s="61" t="s">
        <v>31</v>
      </c>
      <c r="X5" s="56"/>
      <c r="Y5" s="56"/>
      <c r="Z5" s="56"/>
      <c r="AA5" s="56"/>
      <c r="AB5" s="56"/>
    </row>
    <row r="6" spans="1:28" s="7" customFormat="1" ht="15.75" x14ac:dyDescent="0.25">
      <c r="B6" s="1"/>
      <c r="C6" s="37" t="s">
        <v>25</v>
      </c>
      <c r="D6" s="43"/>
      <c r="E6" s="43" t="s">
        <v>26</v>
      </c>
      <c r="F6" s="44"/>
      <c r="G6" s="1"/>
      <c r="H6" s="1"/>
      <c r="I6" s="1"/>
      <c r="J6" s="1"/>
      <c r="K6" s="1"/>
      <c r="L6" s="1"/>
      <c r="M6" s="1"/>
      <c r="N6" s="1"/>
      <c r="O6" s="1"/>
      <c r="P6" s="1"/>
      <c r="Q6" s="1"/>
      <c r="R6" s="1"/>
      <c r="S6" s="6"/>
      <c r="T6" s="6"/>
      <c r="U6" s="6"/>
      <c r="V6" s="6"/>
      <c r="W6" s="56"/>
      <c r="X6" s="56"/>
      <c r="Y6" s="56"/>
      <c r="Z6" s="56"/>
      <c r="AA6" s="56"/>
      <c r="AB6" s="56"/>
    </row>
    <row r="7" spans="1:28" s="7" customFormat="1" ht="6.75" customHeight="1" x14ac:dyDescent="0.25">
      <c r="B7" s="1"/>
      <c r="C7" s="47"/>
      <c r="D7" s="45"/>
      <c r="E7" s="45"/>
      <c r="F7" s="46"/>
      <c r="G7" s="1"/>
      <c r="H7" s="1"/>
      <c r="I7" s="1"/>
      <c r="J7" s="1"/>
      <c r="K7" s="1"/>
      <c r="L7" s="1"/>
      <c r="M7" s="1"/>
      <c r="N7" s="1"/>
      <c r="O7" s="1"/>
      <c r="P7" s="1"/>
      <c r="Q7" s="1"/>
      <c r="R7" s="1"/>
      <c r="S7" s="6"/>
      <c r="T7" s="6"/>
      <c r="U7" s="6"/>
      <c r="V7" s="6"/>
      <c r="W7" s="56"/>
      <c r="X7" s="56"/>
      <c r="Y7" s="56"/>
      <c r="Z7" s="56"/>
      <c r="AA7" s="56"/>
      <c r="AB7" s="56"/>
    </row>
    <row r="8" spans="1:28" s="7" customFormat="1" ht="16.5" thickBot="1" x14ac:dyDescent="0.3">
      <c r="B8" s="1"/>
      <c r="C8" s="38">
        <f>SUBTOTAL(3,C11:C59)</f>
        <v>49</v>
      </c>
      <c r="D8" s="39"/>
      <c r="E8" s="40">
        <f>SUBTOTAL(9,E11:E59)</f>
        <v>7428596487.3499994</v>
      </c>
      <c r="F8" s="41"/>
      <c r="G8" s="1"/>
      <c r="H8" s="1"/>
      <c r="I8" s="1"/>
      <c r="J8" s="1"/>
      <c r="K8" s="1"/>
      <c r="L8" s="1"/>
      <c r="M8" s="1"/>
      <c r="N8" s="1"/>
      <c r="O8" s="1"/>
      <c r="P8" s="1"/>
      <c r="Q8" s="1"/>
      <c r="R8" s="1"/>
      <c r="S8" s="6"/>
      <c r="T8" s="6"/>
      <c r="U8" s="6"/>
      <c r="V8" s="6"/>
      <c r="W8" s="56"/>
      <c r="X8" s="56"/>
      <c r="Y8" s="56"/>
      <c r="Z8" s="56"/>
      <c r="AA8" s="56"/>
      <c r="AB8" s="56"/>
    </row>
    <row r="9" spans="1:28" s="7" customFormat="1" x14ac:dyDescent="0.2">
      <c r="B9" s="1"/>
      <c r="C9" s="3"/>
      <c r="D9" s="1"/>
      <c r="E9" s="5"/>
      <c r="F9" s="6"/>
      <c r="G9" s="1"/>
      <c r="H9" s="1"/>
      <c r="I9" s="1"/>
      <c r="J9" s="1"/>
      <c r="K9" s="1"/>
      <c r="L9" s="1"/>
      <c r="M9" s="1"/>
      <c r="N9" s="1"/>
      <c r="O9" s="1"/>
      <c r="P9" s="1"/>
      <c r="Q9" s="1"/>
      <c r="R9" s="1"/>
      <c r="S9" s="6"/>
      <c r="T9" s="6"/>
      <c r="U9" s="6"/>
      <c r="V9" s="6"/>
      <c r="W9" s="56"/>
      <c r="X9" s="56"/>
      <c r="Y9" s="56"/>
      <c r="Z9" s="56"/>
      <c r="AA9" s="56"/>
      <c r="AB9" s="56"/>
    </row>
    <row r="10" spans="1:28" s="13" customFormat="1" ht="39" thickBot="1" x14ac:dyDescent="0.25">
      <c r="A10" s="13" t="s">
        <v>19</v>
      </c>
      <c r="B10" s="14" t="s">
        <v>0</v>
      </c>
      <c r="C10" s="14" t="s">
        <v>2</v>
      </c>
      <c r="D10" s="15" t="s">
        <v>3</v>
      </c>
      <c r="E10" s="16" t="s">
        <v>245</v>
      </c>
      <c r="F10" s="16" t="s">
        <v>246</v>
      </c>
      <c r="G10" s="13" t="s">
        <v>5</v>
      </c>
      <c r="H10" s="15" t="s">
        <v>24</v>
      </c>
      <c r="I10" s="13" t="s">
        <v>4</v>
      </c>
      <c r="J10" s="15" t="s">
        <v>10</v>
      </c>
      <c r="K10" s="15" t="s">
        <v>6</v>
      </c>
      <c r="L10" s="15" t="s">
        <v>7</v>
      </c>
      <c r="M10" s="15" t="s">
        <v>22</v>
      </c>
      <c r="N10" s="15" t="s">
        <v>23</v>
      </c>
      <c r="O10" s="15" t="s">
        <v>8</v>
      </c>
      <c r="P10" s="15" t="s">
        <v>9</v>
      </c>
      <c r="Q10" s="13" t="s">
        <v>263</v>
      </c>
      <c r="R10" s="13" t="s">
        <v>11</v>
      </c>
      <c r="S10" s="16" t="s">
        <v>247</v>
      </c>
      <c r="T10" s="16" t="s">
        <v>248</v>
      </c>
      <c r="U10" s="16" t="s">
        <v>249</v>
      </c>
      <c r="V10" s="16" t="s">
        <v>12</v>
      </c>
      <c r="W10" s="57" t="s">
        <v>33</v>
      </c>
      <c r="X10" s="57" t="s">
        <v>34</v>
      </c>
      <c r="Y10" s="57" t="s">
        <v>13</v>
      </c>
      <c r="Z10" s="57" t="s">
        <v>28</v>
      </c>
      <c r="AA10" s="57" t="s">
        <v>29</v>
      </c>
      <c r="AB10" s="57" t="s">
        <v>30</v>
      </c>
    </row>
    <row r="11" spans="1:28" ht="13.5" thickTop="1" x14ac:dyDescent="0.2">
      <c r="A11" s="17" t="s">
        <v>188</v>
      </c>
      <c r="B11" s="17" t="s">
        <v>44</v>
      </c>
      <c r="C11" s="17" t="s">
        <v>189</v>
      </c>
      <c r="D11" s="18" t="s">
        <v>190</v>
      </c>
      <c r="E11" s="20">
        <v>2958000</v>
      </c>
      <c r="F11" s="20">
        <v>100000</v>
      </c>
      <c r="G11" s="18" t="s">
        <v>42</v>
      </c>
      <c r="H11" s="18">
        <v>20250206</v>
      </c>
      <c r="I11" s="19" t="s">
        <v>49</v>
      </c>
      <c r="K11" s="18" t="s">
        <v>41</v>
      </c>
      <c r="L11" s="18" t="s">
        <v>40</v>
      </c>
      <c r="Q11" s="18" t="s">
        <v>74</v>
      </c>
      <c r="R11" s="18" t="s">
        <v>51</v>
      </c>
      <c r="S11" s="19">
        <v>8440</v>
      </c>
      <c r="T11" s="20">
        <v>250584</v>
      </c>
      <c r="U11" s="20">
        <v>29</v>
      </c>
      <c r="V11" s="20">
        <v>1</v>
      </c>
    </row>
    <row r="12" spans="1:28" x14ac:dyDescent="0.2">
      <c r="A12" s="17" t="s">
        <v>191</v>
      </c>
      <c r="B12" s="17" t="s">
        <v>44</v>
      </c>
      <c r="C12" s="17" t="s">
        <v>192</v>
      </c>
      <c r="D12" s="18" t="s">
        <v>193</v>
      </c>
      <c r="E12" s="20">
        <v>2800000</v>
      </c>
      <c r="F12" s="20">
        <v>100000</v>
      </c>
      <c r="G12" s="18" t="s">
        <v>42</v>
      </c>
      <c r="H12" s="18">
        <v>20250206</v>
      </c>
      <c r="I12" s="19" t="s">
        <v>49</v>
      </c>
      <c r="K12" s="18" t="s">
        <v>41</v>
      </c>
      <c r="L12" s="18" t="s">
        <v>40</v>
      </c>
      <c r="Q12" s="18" t="s">
        <v>74</v>
      </c>
      <c r="R12" s="18" t="s">
        <v>51</v>
      </c>
      <c r="S12" s="19">
        <v>17213</v>
      </c>
      <c r="T12" s="20">
        <v>497142</v>
      </c>
      <c r="U12" s="20">
        <v>39</v>
      </c>
      <c r="V12" s="20">
        <v>1</v>
      </c>
    </row>
    <row r="13" spans="1:28" x14ac:dyDescent="0.2">
      <c r="A13" s="17" t="s">
        <v>194</v>
      </c>
      <c r="B13" s="17" t="s">
        <v>44</v>
      </c>
      <c r="C13" s="17" t="s">
        <v>195</v>
      </c>
      <c r="D13" s="18" t="s">
        <v>196</v>
      </c>
      <c r="E13" s="20">
        <v>3089000</v>
      </c>
      <c r="F13" s="20">
        <v>100000</v>
      </c>
      <c r="G13" s="18" t="s">
        <v>42</v>
      </c>
      <c r="H13" s="18">
        <v>20250206</v>
      </c>
      <c r="I13" s="19" t="s">
        <v>49</v>
      </c>
      <c r="K13" s="18" t="s">
        <v>41</v>
      </c>
      <c r="L13" s="18" t="s">
        <v>40</v>
      </c>
      <c r="Q13" s="18" t="s">
        <v>74</v>
      </c>
      <c r="R13" s="18" t="s">
        <v>51</v>
      </c>
      <c r="S13" s="19">
        <v>11035</v>
      </c>
      <c r="T13" s="20">
        <v>334634</v>
      </c>
      <c r="U13" s="20">
        <v>31</v>
      </c>
      <c r="V13" s="20">
        <v>1</v>
      </c>
    </row>
    <row r="14" spans="1:28" x14ac:dyDescent="0.2">
      <c r="A14" s="17" t="s">
        <v>197</v>
      </c>
      <c r="B14" s="17" t="s">
        <v>44</v>
      </c>
      <c r="C14" s="17" t="s">
        <v>198</v>
      </c>
      <c r="D14" s="18" t="s">
        <v>199</v>
      </c>
      <c r="E14" s="20">
        <v>3011500</v>
      </c>
      <c r="F14" s="20">
        <v>100000</v>
      </c>
      <c r="G14" s="18" t="s">
        <v>42</v>
      </c>
      <c r="H14" s="18">
        <v>20250206</v>
      </c>
      <c r="I14" s="19" t="s">
        <v>49</v>
      </c>
      <c r="K14" s="18" t="s">
        <v>41</v>
      </c>
      <c r="L14" s="18" t="s">
        <v>40</v>
      </c>
      <c r="Q14" s="18" t="s">
        <v>74</v>
      </c>
      <c r="R14" s="18" t="s">
        <v>51</v>
      </c>
      <c r="S14" s="19">
        <v>11955</v>
      </c>
      <c r="T14" s="20">
        <v>364190</v>
      </c>
      <c r="U14" s="20">
        <v>32</v>
      </c>
      <c r="V14" s="20">
        <v>1</v>
      </c>
    </row>
    <row r="15" spans="1:28" x14ac:dyDescent="0.2">
      <c r="A15" s="17" t="s">
        <v>200</v>
      </c>
      <c r="B15" s="17" t="s">
        <v>44</v>
      </c>
      <c r="C15" s="17" t="s">
        <v>201</v>
      </c>
      <c r="D15" s="18" t="s">
        <v>202</v>
      </c>
      <c r="E15" s="20">
        <v>2981500</v>
      </c>
      <c r="F15" s="20">
        <v>100000</v>
      </c>
      <c r="G15" s="18" t="s">
        <v>42</v>
      </c>
      <c r="H15" s="18">
        <v>20250206</v>
      </c>
      <c r="I15" s="19" t="s">
        <v>49</v>
      </c>
      <c r="K15" s="18" t="s">
        <v>41</v>
      </c>
      <c r="L15" s="18" t="s">
        <v>40</v>
      </c>
      <c r="Q15" s="18" t="s">
        <v>74</v>
      </c>
      <c r="R15" s="18" t="s">
        <v>51</v>
      </c>
      <c r="S15" s="19">
        <v>8642</v>
      </c>
      <c r="T15" s="20">
        <v>256014</v>
      </c>
      <c r="U15" s="20">
        <v>31</v>
      </c>
      <c r="V15" s="20">
        <v>1</v>
      </c>
    </row>
    <row r="16" spans="1:28" x14ac:dyDescent="0.2">
      <c r="A16" s="17" t="s">
        <v>203</v>
      </c>
      <c r="B16" s="17" t="s">
        <v>44</v>
      </c>
      <c r="C16" s="17" t="s">
        <v>204</v>
      </c>
      <c r="D16" s="18" t="s">
        <v>205</v>
      </c>
      <c r="E16" s="20">
        <v>2977000</v>
      </c>
      <c r="F16" s="20">
        <v>100000</v>
      </c>
      <c r="G16" s="18" t="s">
        <v>42</v>
      </c>
      <c r="H16" s="18">
        <v>20250206</v>
      </c>
      <c r="I16" s="19" t="s">
        <v>49</v>
      </c>
      <c r="K16" s="18" t="s">
        <v>41</v>
      </c>
      <c r="L16" s="18" t="s">
        <v>40</v>
      </c>
      <c r="Q16" s="18" t="s">
        <v>74</v>
      </c>
      <c r="R16" s="18" t="s">
        <v>51</v>
      </c>
      <c r="S16" s="19">
        <v>8507</v>
      </c>
      <c r="T16" s="20">
        <v>251136</v>
      </c>
      <c r="U16" s="20">
        <v>30</v>
      </c>
      <c r="V16" s="20">
        <v>1</v>
      </c>
    </row>
    <row r="17" spans="1:22" x14ac:dyDescent="0.2">
      <c r="A17" s="17" t="s">
        <v>206</v>
      </c>
      <c r="B17" s="17" t="s">
        <v>44</v>
      </c>
      <c r="C17" s="17" t="s">
        <v>207</v>
      </c>
      <c r="D17" s="18" t="s">
        <v>208</v>
      </c>
      <c r="E17" s="20">
        <v>2980000</v>
      </c>
      <c r="F17" s="20">
        <v>100000</v>
      </c>
      <c r="G17" s="18" t="s">
        <v>42</v>
      </c>
      <c r="H17" s="18">
        <v>20250206</v>
      </c>
      <c r="I17" s="19" t="s">
        <v>49</v>
      </c>
      <c r="K17" s="18" t="s">
        <v>41</v>
      </c>
      <c r="L17" s="18" t="s">
        <v>40</v>
      </c>
      <c r="Q17" s="18" t="s">
        <v>74</v>
      </c>
      <c r="R17" s="18" t="s">
        <v>51</v>
      </c>
      <c r="S17" s="19">
        <v>11462</v>
      </c>
      <c r="T17" s="20">
        <v>336231</v>
      </c>
      <c r="U17" s="20">
        <v>31</v>
      </c>
      <c r="V17" s="20">
        <v>1</v>
      </c>
    </row>
    <row r="18" spans="1:22" x14ac:dyDescent="0.2">
      <c r="A18" s="17" t="s">
        <v>209</v>
      </c>
      <c r="B18" s="17" t="s">
        <v>44</v>
      </c>
      <c r="C18" s="17" t="s">
        <v>210</v>
      </c>
      <c r="D18" s="18" t="s">
        <v>211</v>
      </c>
      <c r="E18" s="20">
        <v>2966500</v>
      </c>
      <c r="F18" s="20">
        <v>100000</v>
      </c>
      <c r="G18" s="18" t="s">
        <v>42</v>
      </c>
      <c r="H18" s="18">
        <v>20250206</v>
      </c>
      <c r="I18" s="19" t="s">
        <v>49</v>
      </c>
      <c r="K18" s="18" t="s">
        <v>41</v>
      </c>
      <c r="L18" s="18" t="s">
        <v>40</v>
      </c>
      <c r="Q18" s="18" t="s">
        <v>74</v>
      </c>
      <c r="R18" s="18" t="s">
        <v>51</v>
      </c>
      <c r="S18" s="19">
        <v>10900</v>
      </c>
      <c r="T18" s="20">
        <v>322949</v>
      </c>
      <c r="U18" s="20">
        <v>26</v>
      </c>
      <c r="V18" s="20">
        <v>1</v>
      </c>
    </row>
    <row r="19" spans="1:22" x14ac:dyDescent="0.2">
      <c r="A19" s="17" t="s">
        <v>212</v>
      </c>
      <c r="B19" s="17" t="s">
        <v>44</v>
      </c>
      <c r="C19" s="17" t="s">
        <v>213</v>
      </c>
      <c r="D19" s="18" t="s">
        <v>214</v>
      </c>
      <c r="E19" s="20">
        <v>3081000</v>
      </c>
      <c r="F19" s="20">
        <v>100000</v>
      </c>
      <c r="G19" s="18" t="s">
        <v>42</v>
      </c>
      <c r="H19" s="18">
        <v>20250206</v>
      </c>
      <c r="I19" s="19" t="s">
        <v>49</v>
      </c>
      <c r="K19" s="18" t="s">
        <v>41</v>
      </c>
      <c r="L19" s="18" t="s">
        <v>40</v>
      </c>
      <c r="Q19" s="18" t="s">
        <v>74</v>
      </c>
      <c r="R19" s="18" t="s">
        <v>51</v>
      </c>
      <c r="S19" s="19">
        <v>3400</v>
      </c>
      <c r="T19" s="20">
        <v>103653</v>
      </c>
      <c r="U19" s="20">
        <v>9</v>
      </c>
      <c r="V19" s="20">
        <v>1</v>
      </c>
    </row>
    <row r="20" spans="1:22" x14ac:dyDescent="0.2">
      <c r="A20" s="17" t="s">
        <v>215</v>
      </c>
      <c r="B20" s="17" t="s">
        <v>44</v>
      </c>
      <c r="C20" s="17" t="s">
        <v>216</v>
      </c>
      <c r="D20" s="18" t="s">
        <v>217</v>
      </c>
      <c r="E20" s="20">
        <v>2974500</v>
      </c>
      <c r="F20" s="20">
        <v>100000</v>
      </c>
      <c r="G20" s="18" t="s">
        <v>42</v>
      </c>
      <c r="H20" s="18">
        <v>20250206</v>
      </c>
      <c r="I20" s="19" t="s">
        <v>49</v>
      </c>
      <c r="K20" s="18" t="s">
        <v>41</v>
      </c>
      <c r="L20" s="18" t="s">
        <v>40</v>
      </c>
      <c r="Q20" s="18" t="s">
        <v>74</v>
      </c>
      <c r="R20" s="18" t="s">
        <v>51</v>
      </c>
      <c r="S20" s="19">
        <v>18110</v>
      </c>
      <c r="T20" s="20">
        <v>543777</v>
      </c>
      <c r="U20" s="20">
        <v>50</v>
      </c>
      <c r="V20" s="20">
        <v>1</v>
      </c>
    </row>
    <row r="21" spans="1:22" x14ac:dyDescent="0.2">
      <c r="A21" s="17" t="s">
        <v>218</v>
      </c>
      <c r="B21" s="17" t="s">
        <v>44</v>
      </c>
      <c r="C21" s="17" t="s">
        <v>219</v>
      </c>
      <c r="D21" s="18" t="s">
        <v>220</v>
      </c>
      <c r="E21" s="20">
        <v>2991500</v>
      </c>
      <c r="F21" s="20">
        <v>100000</v>
      </c>
      <c r="G21" s="18" t="s">
        <v>42</v>
      </c>
      <c r="H21" s="18">
        <v>20250206</v>
      </c>
      <c r="I21" s="19" t="s">
        <v>49</v>
      </c>
      <c r="K21" s="18" t="s">
        <v>41</v>
      </c>
      <c r="L21" s="18" t="s">
        <v>40</v>
      </c>
      <c r="Q21" s="18" t="s">
        <v>74</v>
      </c>
      <c r="R21" s="18" t="s">
        <v>51</v>
      </c>
      <c r="S21" s="19">
        <v>12530</v>
      </c>
      <c r="T21" s="20">
        <v>376047</v>
      </c>
      <c r="U21" s="20">
        <v>29</v>
      </c>
      <c r="V21" s="20">
        <v>1</v>
      </c>
    </row>
    <row r="22" spans="1:22" x14ac:dyDescent="0.2">
      <c r="A22" s="17" t="s">
        <v>224</v>
      </c>
      <c r="B22" s="17" t="s">
        <v>44</v>
      </c>
      <c r="C22" s="17" t="s">
        <v>225</v>
      </c>
      <c r="D22" s="18" t="s">
        <v>226</v>
      </c>
      <c r="E22" s="20">
        <v>4917500</v>
      </c>
      <c r="F22" s="20">
        <v>250000</v>
      </c>
      <c r="G22" s="18" t="s">
        <v>42</v>
      </c>
      <c r="H22" s="18">
        <v>20250227</v>
      </c>
      <c r="I22" s="19" t="s">
        <v>49</v>
      </c>
      <c r="K22" s="18" t="s">
        <v>52</v>
      </c>
      <c r="L22" s="18" t="s">
        <v>40</v>
      </c>
      <c r="Q22" s="18" t="s">
        <v>87</v>
      </c>
      <c r="R22" s="18" t="s">
        <v>51</v>
      </c>
      <c r="S22" s="19">
        <v>1179</v>
      </c>
      <c r="T22" s="20">
        <v>23446</v>
      </c>
      <c r="U22" s="20">
        <v>12</v>
      </c>
      <c r="V22" s="20">
        <v>1</v>
      </c>
    </row>
    <row r="23" spans="1:22" x14ac:dyDescent="0.2">
      <c r="A23" s="17" t="s">
        <v>89</v>
      </c>
      <c r="B23" s="17" t="s">
        <v>44</v>
      </c>
      <c r="C23" s="17" t="s">
        <v>90</v>
      </c>
      <c r="D23" s="18" t="s">
        <v>91</v>
      </c>
      <c r="E23" s="20">
        <v>30204050</v>
      </c>
      <c r="F23" s="20">
        <v>1640000</v>
      </c>
      <c r="G23" s="18" t="s">
        <v>42</v>
      </c>
      <c r="H23" s="18">
        <v>20250122</v>
      </c>
      <c r="I23" s="19" t="s">
        <v>49</v>
      </c>
      <c r="K23" s="18" t="s">
        <v>41</v>
      </c>
      <c r="L23" s="18" t="s">
        <v>40</v>
      </c>
      <c r="Q23" s="18" t="s">
        <v>88</v>
      </c>
      <c r="R23" s="18" t="s">
        <v>51</v>
      </c>
      <c r="S23" s="19">
        <v>548373</v>
      </c>
      <c r="T23" s="20">
        <v>11173194</v>
      </c>
      <c r="U23" s="20">
        <v>426</v>
      </c>
      <c r="V23" s="20">
        <v>2</v>
      </c>
    </row>
    <row r="24" spans="1:22" x14ac:dyDescent="0.2">
      <c r="A24" s="17" t="s">
        <v>92</v>
      </c>
      <c r="B24" s="17" t="s">
        <v>44</v>
      </c>
      <c r="C24" s="17" t="s">
        <v>93</v>
      </c>
      <c r="D24" s="18" t="s">
        <v>94</v>
      </c>
      <c r="E24" s="20">
        <v>212731250</v>
      </c>
      <c r="F24" s="20">
        <v>8425000</v>
      </c>
      <c r="G24" s="18" t="s">
        <v>42</v>
      </c>
      <c r="H24" s="18">
        <v>20250128</v>
      </c>
      <c r="I24" s="19" t="s">
        <v>49</v>
      </c>
      <c r="K24" s="18" t="s">
        <v>41</v>
      </c>
      <c r="L24" s="18" t="s">
        <v>40</v>
      </c>
      <c r="Q24" s="18" t="s">
        <v>95</v>
      </c>
      <c r="R24" s="18" t="s">
        <v>51</v>
      </c>
      <c r="S24" s="19">
        <v>145521</v>
      </c>
      <c r="T24" s="20">
        <v>3529875</v>
      </c>
      <c r="U24" s="20">
        <v>434</v>
      </c>
      <c r="V24" s="20">
        <v>2</v>
      </c>
    </row>
    <row r="25" spans="1:22" x14ac:dyDescent="0.2">
      <c r="A25" s="17" t="s">
        <v>96</v>
      </c>
      <c r="B25" s="17" t="s">
        <v>44</v>
      </c>
      <c r="C25" s="17" t="s">
        <v>97</v>
      </c>
      <c r="D25" s="18" t="s">
        <v>98</v>
      </c>
      <c r="E25" s="20">
        <v>1785000</v>
      </c>
      <c r="F25" s="20">
        <v>75000</v>
      </c>
      <c r="G25" s="18" t="s">
        <v>42</v>
      </c>
      <c r="H25" s="18">
        <v>20250128</v>
      </c>
      <c r="I25" s="19" t="s">
        <v>49</v>
      </c>
      <c r="K25" s="18" t="s">
        <v>41</v>
      </c>
      <c r="L25" s="18" t="s">
        <v>40</v>
      </c>
      <c r="Q25" s="18" t="s">
        <v>95</v>
      </c>
      <c r="R25" s="18" t="s">
        <v>51</v>
      </c>
      <c r="S25" s="19">
        <v>34191</v>
      </c>
      <c r="T25" s="20">
        <v>820388</v>
      </c>
      <c r="U25" s="20">
        <v>72</v>
      </c>
      <c r="V25" s="20">
        <v>2</v>
      </c>
    </row>
    <row r="26" spans="1:22" x14ac:dyDescent="0.2">
      <c r="A26" s="17" t="s">
        <v>99</v>
      </c>
      <c r="B26" s="17" t="s">
        <v>44</v>
      </c>
      <c r="C26" s="17" t="s">
        <v>100</v>
      </c>
      <c r="D26" s="18" t="s">
        <v>101</v>
      </c>
      <c r="E26" s="20">
        <v>85142550</v>
      </c>
      <c r="F26" s="20">
        <v>3335000</v>
      </c>
      <c r="G26" s="18" t="s">
        <v>42</v>
      </c>
      <c r="H26" s="18">
        <v>20250128</v>
      </c>
      <c r="I26" s="19" t="s">
        <v>49</v>
      </c>
      <c r="K26" s="18" t="s">
        <v>41</v>
      </c>
      <c r="L26" s="18" t="s">
        <v>40</v>
      </c>
      <c r="Q26" s="18" t="s">
        <v>95</v>
      </c>
      <c r="R26" s="18" t="s">
        <v>51</v>
      </c>
      <c r="S26" s="19">
        <v>99500</v>
      </c>
      <c r="T26" s="20">
        <v>2312216</v>
      </c>
      <c r="U26" s="20">
        <v>206</v>
      </c>
      <c r="V26" s="20">
        <v>2</v>
      </c>
    </row>
    <row r="27" spans="1:22" x14ac:dyDescent="0.2">
      <c r="A27" s="17" t="s">
        <v>227</v>
      </c>
      <c r="B27" s="17" t="s">
        <v>44</v>
      </c>
      <c r="C27" s="17" t="s">
        <v>228</v>
      </c>
      <c r="D27" s="18" t="s">
        <v>229</v>
      </c>
      <c r="E27" s="20">
        <v>1857000</v>
      </c>
      <c r="F27" s="20">
        <v>100000</v>
      </c>
      <c r="G27" s="18" t="s">
        <v>42</v>
      </c>
      <c r="H27" s="18">
        <v>20250220</v>
      </c>
      <c r="I27" s="19" t="s">
        <v>49</v>
      </c>
      <c r="K27" s="18" t="s">
        <v>41</v>
      </c>
      <c r="L27" s="18" t="s">
        <v>40</v>
      </c>
      <c r="Q27" s="18" t="s">
        <v>77</v>
      </c>
      <c r="R27" s="18" t="s">
        <v>51</v>
      </c>
      <c r="S27" s="19">
        <v>4915</v>
      </c>
      <c r="T27" s="20">
        <v>94204</v>
      </c>
      <c r="U27" s="20">
        <v>31</v>
      </c>
      <c r="V27" s="20">
        <v>1</v>
      </c>
    </row>
    <row r="28" spans="1:22" x14ac:dyDescent="0.2">
      <c r="A28" s="17" t="s">
        <v>103</v>
      </c>
      <c r="B28" s="17" t="s">
        <v>44</v>
      </c>
      <c r="C28" s="17" t="s">
        <v>104</v>
      </c>
      <c r="D28" s="18" t="s">
        <v>105</v>
      </c>
      <c r="E28" s="20">
        <v>7873125</v>
      </c>
      <c r="F28" s="20">
        <v>487500</v>
      </c>
      <c r="G28" s="18" t="s">
        <v>42</v>
      </c>
      <c r="H28" s="18">
        <v>20250121</v>
      </c>
      <c r="I28" s="19" t="s">
        <v>49</v>
      </c>
      <c r="K28" s="18" t="s">
        <v>41</v>
      </c>
      <c r="L28" s="18" t="s">
        <v>40</v>
      </c>
      <c r="Q28" s="18" t="s">
        <v>102</v>
      </c>
      <c r="R28" s="18" t="s">
        <v>51</v>
      </c>
      <c r="S28" s="19">
        <v>68277</v>
      </c>
      <c r="T28" s="20">
        <v>1104082</v>
      </c>
      <c r="U28" s="20">
        <v>87</v>
      </c>
      <c r="V28" s="20">
        <v>2</v>
      </c>
    </row>
    <row r="29" spans="1:22" x14ac:dyDescent="0.2">
      <c r="A29" s="17" t="s">
        <v>106</v>
      </c>
      <c r="B29" s="17" t="s">
        <v>44</v>
      </c>
      <c r="C29" s="17" t="s">
        <v>107</v>
      </c>
      <c r="D29" s="18" t="s">
        <v>108</v>
      </c>
      <c r="E29" s="20">
        <v>12116125</v>
      </c>
      <c r="F29" s="20">
        <v>762500</v>
      </c>
      <c r="G29" s="18" t="s">
        <v>42</v>
      </c>
      <c r="H29" s="18">
        <v>20250127</v>
      </c>
      <c r="I29" s="19" t="s">
        <v>49</v>
      </c>
      <c r="K29" s="18" t="s">
        <v>41</v>
      </c>
      <c r="L29" s="18" t="s">
        <v>40</v>
      </c>
      <c r="Q29" s="18" t="s">
        <v>102</v>
      </c>
      <c r="R29" s="18" t="s">
        <v>51</v>
      </c>
      <c r="S29" s="19">
        <v>167118</v>
      </c>
      <c r="T29" s="20">
        <v>2685292</v>
      </c>
      <c r="U29" s="20">
        <v>438</v>
      </c>
      <c r="V29" s="20">
        <v>2</v>
      </c>
    </row>
    <row r="30" spans="1:22" x14ac:dyDescent="0.2">
      <c r="A30" s="17" t="s">
        <v>109</v>
      </c>
      <c r="B30" s="17" t="s">
        <v>44</v>
      </c>
      <c r="C30" s="17" t="s">
        <v>110</v>
      </c>
      <c r="D30" s="18" t="s">
        <v>111</v>
      </c>
      <c r="E30" s="20">
        <v>4579875</v>
      </c>
      <c r="F30" s="20">
        <v>287500</v>
      </c>
      <c r="G30" s="18" t="s">
        <v>42</v>
      </c>
      <c r="H30" s="18">
        <v>20250128</v>
      </c>
      <c r="I30" s="19" t="s">
        <v>49</v>
      </c>
      <c r="K30" s="18" t="s">
        <v>41</v>
      </c>
      <c r="L30" s="18" t="s">
        <v>40</v>
      </c>
      <c r="Q30" s="18" t="s">
        <v>102</v>
      </c>
      <c r="R30" s="18" t="s">
        <v>51</v>
      </c>
      <c r="S30" s="19">
        <v>84118</v>
      </c>
      <c r="T30" s="20">
        <v>1345350.5</v>
      </c>
      <c r="U30" s="20">
        <v>260</v>
      </c>
      <c r="V30" s="20">
        <v>2</v>
      </c>
    </row>
    <row r="31" spans="1:22" x14ac:dyDescent="0.2">
      <c r="A31" s="17" t="s">
        <v>112</v>
      </c>
      <c r="B31" s="17" t="s">
        <v>44</v>
      </c>
      <c r="C31" s="17" t="s">
        <v>113</v>
      </c>
      <c r="D31" s="18" t="s">
        <v>114</v>
      </c>
      <c r="E31" s="20">
        <v>3798812.5</v>
      </c>
      <c r="F31" s="20">
        <v>237500</v>
      </c>
      <c r="G31" s="18" t="s">
        <v>42</v>
      </c>
      <c r="H31" s="18">
        <v>20250129</v>
      </c>
      <c r="I31" s="19" t="s">
        <v>49</v>
      </c>
      <c r="K31" s="18" t="s">
        <v>41</v>
      </c>
      <c r="L31" s="18" t="s">
        <v>40</v>
      </c>
      <c r="Q31" s="18" t="s">
        <v>102</v>
      </c>
      <c r="R31" s="18" t="s">
        <v>51</v>
      </c>
      <c r="S31" s="19">
        <v>74237</v>
      </c>
      <c r="T31" s="20">
        <v>1174910.5</v>
      </c>
      <c r="U31" s="20">
        <v>197</v>
      </c>
      <c r="V31" s="20">
        <v>2</v>
      </c>
    </row>
    <row r="32" spans="1:22" x14ac:dyDescent="0.2">
      <c r="A32" s="17" t="s">
        <v>115</v>
      </c>
      <c r="B32" s="17" t="s">
        <v>44</v>
      </c>
      <c r="C32" s="17" t="s">
        <v>116</v>
      </c>
      <c r="D32" s="18" t="s">
        <v>117</v>
      </c>
      <c r="E32" s="20">
        <v>8777375</v>
      </c>
      <c r="F32" s="20">
        <v>537500</v>
      </c>
      <c r="G32" s="18" t="s">
        <v>42</v>
      </c>
      <c r="H32" s="18">
        <v>20250127</v>
      </c>
      <c r="I32" s="19" t="s">
        <v>49</v>
      </c>
      <c r="K32" s="18" t="s">
        <v>41</v>
      </c>
      <c r="L32" s="18" t="s">
        <v>40</v>
      </c>
      <c r="Q32" s="18" t="s">
        <v>102</v>
      </c>
      <c r="R32" s="18" t="s">
        <v>51</v>
      </c>
      <c r="S32" s="19">
        <v>214008</v>
      </c>
      <c r="T32" s="20">
        <v>3466683.5</v>
      </c>
      <c r="U32" s="20">
        <v>512</v>
      </c>
      <c r="V32" s="20">
        <v>2</v>
      </c>
    </row>
    <row r="33" spans="1:22" x14ac:dyDescent="0.2">
      <c r="A33" s="17" t="s">
        <v>118</v>
      </c>
      <c r="B33" s="17" t="s">
        <v>44</v>
      </c>
      <c r="C33" s="17" t="s">
        <v>119</v>
      </c>
      <c r="D33" s="18" t="s">
        <v>120</v>
      </c>
      <c r="E33" s="20">
        <v>20322750</v>
      </c>
      <c r="F33" s="20">
        <v>1975000</v>
      </c>
      <c r="G33" s="18" t="s">
        <v>42</v>
      </c>
      <c r="H33" s="18">
        <v>20250116</v>
      </c>
      <c r="I33" s="19" t="s">
        <v>49</v>
      </c>
      <c r="J33" s="18" t="s">
        <v>50</v>
      </c>
      <c r="K33" s="18" t="s">
        <v>41</v>
      </c>
      <c r="L33" s="18" t="s">
        <v>40</v>
      </c>
      <c r="Q33" s="18" t="s">
        <v>78</v>
      </c>
      <c r="R33" s="18" t="s">
        <v>51</v>
      </c>
      <c r="S33" s="19">
        <v>464604</v>
      </c>
      <c r="T33" s="20">
        <v>5891050.5</v>
      </c>
      <c r="U33" s="20">
        <v>2731</v>
      </c>
      <c r="V33" s="20">
        <v>2</v>
      </c>
    </row>
    <row r="34" spans="1:22" x14ac:dyDescent="0.2">
      <c r="A34" s="17" t="s">
        <v>121</v>
      </c>
      <c r="B34" s="17" t="s">
        <v>44</v>
      </c>
      <c r="C34" s="17" t="s">
        <v>122</v>
      </c>
      <c r="D34" s="18" t="s">
        <v>123</v>
      </c>
      <c r="E34" s="20">
        <v>141367750</v>
      </c>
      <c r="F34" s="20">
        <v>12325000</v>
      </c>
      <c r="G34" s="18" t="s">
        <v>42</v>
      </c>
      <c r="H34" s="18">
        <v>20250116</v>
      </c>
      <c r="I34" s="19" t="s">
        <v>49</v>
      </c>
      <c r="K34" s="18" t="s">
        <v>41</v>
      </c>
      <c r="L34" s="18" t="s">
        <v>40</v>
      </c>
      <c r="Q34" s="18" t="s">
        <v>78</v>
      </c>
      <c r="R34" s="18" t="s">
        <v>51</v>
      </c>
      <c r="S34" s="19">
        <v>9638034</v>
      </c>
      <c r="T34" s="20">
        <v>122189757</v>
      </c>
      <c r="U34" s="20">
        <v>26183</v>
      </c>
      <c r="V34" s="20">
        <v>2</v>
      </c>
    </row>
    <row r="35" spans="1:22" x14ac:dyDescent="0.2">
      <c r="A35" s="17" t="s">
        <v>124</v>
      </c>
      <c r="B35" s="17" t="s">
        <v>44</v>
      </c>
      <c r="C35" s="17" t="s">
        <v>125</v>
      </c>
      <c r="D35" s="18" t="s">
        <v>126</v>
      </c>
      <c r="E35" s="20">
        <v>20892500</v>
      </c>
      <c r="F35" s="20">
        <v>1525000</v>
      </c>
      <c r="G35" s="18" t="s">
        <v>42</v>
      </c>
      <c r="H35" s="18">
        <v>20250116</v>
      </c>
      <c r="I35" s="19" t="s">
        <v>49</v>
      </c>
      <c r="K35" s="18" t="s">
        <v>41</v>
      </c>
      <c r="L35" s="18" t="s">
        <v>40</v>
      </c>
      <c r="Q35" s="18" t="s">
        <v>78</v>
      </c>
      <c r="R35" s="18" t="s">
        <v>51</v>
      </c>
      <c r="S35" s="19">
        <v>313120</v>
      </c>
      <c r="T35" s="20">
        <v>4300962</v>
      </c>
      <c r="U35" s="20">
        <v>915</v>
      </c>
      <c r="V35" s="20">
        <v>2</v>
      </c>
    </row>
    <row r="36" spans="1:22" x14ac:dyDescent="0.2">
      <c r="A36" s="17" t="s">
        <v>127</v>
      </c>
      <c r="B36" s="17" t="s">
        <v>44</v>
      </c>
      <c r="C36" s="17" t="s">
        <v>128</v>
      </c>
      <c r="D36" s="18" t="s">
        <v>129</v>
      </c>
      <c r="E36" s="20">
        <v>67869500</v>
      </c>
      <c r="F36" s="20">
        <v>7450000</v>
      </c>
      <c r="G36" s="18" t="s">
        <v>42</v>
      </c>
      <c r="H36" s="18">
        <v>20250116</v>
      </c>
      <c r="I36" s="19" t="s">
        <v>49</v>
      </c>
      <c r="K36" s="18" t="s">
        <v>41</v>
      </c>
      <c r="L36" s="18" t="s">
        <v>40</v>
      </c>
      <c r="Q36" s="18" t="s">
        <v>78</v>
      </c>
      <c r="R36" s="18" t="s">
        <v>51</v>
      </c>
      <c r="S36" s="19">
        <v>5148583</v>
      </c>
      <c r="T36" s="20">
        <v>59403955</v>
      </c>
      <c r="U36" s="20">
        <v>20543</v>
      </c>
      <c r="V36" s="20">
        <v>2</v>
      </c>
    </row>
    <row r="37" spans="1:22" x14ac:dyDescent="0.2">
      <c r="A37" s="17" t="s">
        <v>130</v>
      </c>
      <c r="B37" s="17" t="s">
        <v>44</v>
      </c>
      <c r="C37" s="17" t="s">
        <v>131</v>
      </c>
      <c r="D37" s="18" t="s">
        <v>132</v>
      </c>
      <c r="E37" s="20">
        <v>27051000</v>
      </c>
      <c r="F37" s="20">
        <v>1775000</v>
      </c>
      <c r="G37" s="18" t="s">
        <v>42</v>
      </c>
      <c r="H37" s="18">
        <v>20250116</v>
      </c>
      <c r="I37" s="19" t="s">
        <v>49</v>
      </c>
      <c r="K37" s="18" t="s">
        <v>41</v>
      </c>
      <c r="L37" s="18" t="s">
        <v>40</v>
      </c>
      <c r="Q37" s="18" t="s">
        <v>78</v>
      </c>
      <c r="R37" s="18" t="s">
        <v>51</v>
      </c>
      <c r="S37" s="19">
        <v>2346132</v>
      </c>
      <c r="T37" s="20">
        <v>42777001</v>
      </c>
      <c r="U37" s="20">
        <v>7381</v>
      </c>
      <c r="V37" s="20">
        <v>2</v>
      </c>
    </row>
    <row r="38" spans="1:22" x14ac:dyDescent="0.2">
      <c r="A38" s="17" t="s">
        <v>133</v>
      </c>
      <c r="B38" s="17" t="s">
        <v>44</v>
      </c>
      <c r="C38" s="17" t="s">
        <v>134</v>
      </c>
      <c r="D38" s="18" t="s">
        <v>135</v>
      </c>
      <c r="E38" s="20">
        <v>33125750</v>
      </c>
      <c r="F38" s="20">
        <v>4025000</v>
      </c>
      <c r="G38" s="18" t="s">
        <v>42</v>
      </c>
      <c r="H38" s="18">
        <v>20250116</v>
      </c>
      <c r="I38" s="19" t="s">
        <v>49</v>
      </c>
      <c r="K38" s="18" t="s">
        <v>41</v>
      </c>
      <c r="L38" s="18" t="s">
        <v>40</v>
      </c>
      <c r="Q38" s="18" t="s">
        <v>78</v>
      </c>
      <c r="R38" s="18" t="s">
        <v>51</v>
      </c>
      <c r="S38" s="19">
        <v>3749073</v>
      </c>
      <c r="T38" s="20">
        <v>39596554.5</v>
      </c>
      <c r="U38" s="20">
        <v>10279</v>
      </c>
      <c r="V38" s="20">
        <v>2</v>
      </c>
    </row>
    <row r="39" spans="1:22" x14ac:dyDescent="0.2">
      <c r="A39" s="17" t="s">
        <v>239</v>
      </c>
      <c r="B39" s="17" t="s">
        <v>44</v>
      </c>
      <c r="C39" s="17" t="s">
        <v>240</v>
      </c>
      <c r="D39" s="18" t="s">
        <v>241</v>
      </c>
      <c r="E39" s="20">
        <v>20756498.84</v>
      </c>
      <c r="F39" s="20">
        <v>840004</v>
      </c>
      <c r="G39" s="18" t="s">
        <v>42</v>
      </c>
      <c r="H39" s="18">
        <v>20250206</v>
      </c>
      <c r="I39" s="19" t="s">
        <v>49</v>
      </c>
      <c r="K39" s="18" t="s">
        <v>41</v>
      </c>
      <c r="L39" s="18" t="s">
        <v>40</v>
      </c>
      <c r="Q39" s="18" t="s">
        <v>142</v>
      </c>
      <c r="R39" s="18" t="s">
        <v>51</v>
      </c>
      <c r="S39" s="19">
        <v>22931</v>
      </c>
      <c r="T39" s="20">
        <v>570461</v>
      </c>
      <c r="U39" s="20">
        <v>56</v>
      </c>
      <c r="V39" s="20">
        <v>1</v>
      </c>
    </row>
    <row r="40" spans="1:22" x14ac:dyDescent="0.2">
      <c r="A40" s="17" t="s">
        <v>148</v>
      </c>
      <c r="B40" s="17" t="s">
        <v>44</v>
      </c>
      <c r="C40" s="17" t="s">
        <v>149</v>
      </c>
      <c r="D40" s="18" t="s">
        <v>150</v>
      </c>
      <c r="E40" s="20">
        <v>9104400</v>
      </c>
      <c r="F40" s="20">
        <v>360000</v>
      </c>
      <c r="G40" s="18" t="s">
        <v>42</v>
      </c>
      <c r="H40" s="18">
        <v>20250114</v>
      </c>
      <c r="I40" s="19" t="s">
        <v>49</v>
      </c>
      <c r="K40" s="18" t="s">
        <v>41</v>
      </c>
      <c r="L40" s="18" t="s">
        <v>40</v>
      </c>
      <c r="Q40" s="18" t="s">
        <v>147</v>
      </c>
      <c r="R40" s="18" t="s">
        <v>51</v>
      </c>
      <c r="S40" s="19">
        <v>352165</v>
      </c>
      <c r="T40" s="20">
        <v>8862949</v>
      </c>
      <c r="U40" s="20">
        <v>135</v>
      </c>
      <c r="V40" s="20">
        <v>2</v>
      </c>
    </row>
    <row r="41" spans="1:22" x14ac:dyDescent="0.2">
      <c r="A41" s="17" t="s">
        <v>151</v>
      </c>
      <c r="B41" s="17" t="s">
        <v>44</v>
      </c>
      <c r="C41" s="17" t="s">
        <v>152</v>
      </c>
      <c r="D41" s="18" t="s">
        <v>153</v>
      </c>
      <c r="E41" s="20">
        <v>3040800</v>
      </c>
      <c r="F41" s="20">
        <v>120000</v>
      </c>
      <c r="G41" s="18" t="s">
        <v>42</v>
      </c>
      <c r="H41" s="18">
        <v>20250114</v>
      </c>
      <c r="I41" s="19" t="s">
        <v>49</v>
      </c>
      <c r="K41" s="18" t="s">
        <v>41</v>
      </c>
      <c r="L41" s="18" t="s">
        <v>40</v>
      </c>
      <c r="Q41" s="18" t="s">
        <v>147</v>
      </c>
      <c r="R41" s="18" t="s">
        <v>51</v>
      </c>
      <c r="S41" s="19">
        <v>35901</v>
      </c>
      <c r="T41" s="20">
        <v>906105</v>
      </c>
      <c r="U41" s="20">
        <v>35</v>
      </c>
      <c r="V41" s="20">
        <v>2</v>
      </c>
    </row>
    <row r="42" spans="1:22" x14ac:dyDescent="0.2">
      <c r="A42" s="17" t="s">
        <v>154</v>
      </c>
      <c r="B42" s="17" t="s">
        <v>44</v>
      </c>
      <c r="C42" s="17" t="s">
        <v>155</v>
      </c>
      <c r="D42" s="18" t="s">
        <v>156</v>
      </c>
      <c r="E42" s="20">
        <v>3062400</v>
      </c>
      <c r="F42" s="20">
        <v>120000</v>
      </c>
      <c r="G42" s="18" t="s">
        <v>42</v>
      </c>
      <c r="H42" s="18">
        <v>20250114</v>
      </c>
      <c r="I42" s="19" t="s">
        <v>49</v>
      </c>
      <c r="K42" s="18" t="s">
        <v>41</v>
      </c>
      <c r="L42" s="18" t="s">
        <v>40</v>
      </c>
      <c r="Q42" s="18" t="s">
        <v>147</v>
      </c>
      <c r="R42" s="18" t="s">
        <v>51</v>
      </c>
      <c r="S42" s="19">
        <v>155201</v>
      </c>
      <c r="T42" s="20">
        <v>3910713</v>
      </c>
      <c r="U42" s="20">
        <v>74</v>
      </c>
      <c r="V42" s="20">
        <v>2</v>
      </c>
    </row>
    <row r="43" spans="1:22" x14ac:dyDescent="0.2">
      <c r="A43" s="17" t="s">
        <v>157</v>
      </c>
      <c r="B43" s="17" t="s">
        <v>44</v>
      </c>
      <c r="C43" s="17" t="s">
        <v>158</v>
      </c>
      <c r="D43" s="18" t="s">
        <v>159</v>
      </c>
      <c r="E43" s="20">
        <v>5001000</v>
      </c>
      <c r="F43" s="20">
        <v>100000</v>
      </c>
      <c r="G43" s="18" t="s">
        <v>42</v>
      </c>
      <c r="H43" s="18">
        <v>20250114</v>
      </c>
      <c r="I43" s="19" t="s">
        <v>49</v>
      </c>
      <c r="K43" s="18" t="s">
        <v>41</v>
      </c>
      <c r="L43" s="18" t="s">
        <v>40</v>
      </c>
      <c r="Q43" s="18" t="s">
        <v>147</v>
      </c>
      <c r="R43" s="18" t="s">
        <v>51</v>
      </c>
      <c r="S43" s="19">
        <v>47297</v>
      </c>
      <c r="T43" s="20">
        <v>2370231.5</v>
      </c>
      <c r="U43" s="20">
        <v>94</v>
      </c>
      <c r="V43" s="20">
        <v>2</v>
      </c>
    </row>
    <row r="44" spans="1:22" x14ac:dyDescent="0.2">
      <c r="A44" s="17" t="s">
        <v>160</v>
      </c>
      <c r="B44" s="17" t="s">
        <v>44</v>
      </c>
      <c r="C44" s="17" t="s">
        <v>161</v>
      </c>
      <c r="D44" s="18" t="s">
        <v>162</v>
      </c>
      <c r="E44" s="20">
        <v>1033500</v>
      </c>
      <c r="F44" s="20">
        <v>50000</v>
      </c>
      <c r="G44" s="18" t="s">
        <v>42</v>
      </c>
      <c r="H44" s="18">
        <v>20250105</v>
      </c>
      <c r="I44" s="19" t="s">
        <v>49</v>
      </c>
      <c r="K44" s="18" t="s">
        <v>41</v>
      </c>
      <c r="L44" s="18" t="s">
        <v>40</v>
      </c>
      <c r="Q44" s="18" t="s">
        <v>72</v>
      </c>
      <c r="R44" s="18" t="s">
        <v>51</v>
      </c>
      <c r="S44" s="19">
        <v>14623</v>
      </c>
      <c r="T44" s="20">
        <v>304275.5</v>
      </c>
      <c r="U44" s="20">
        <v>39</v>
      </c>
      <c r="V44" s="20">
        <v>2</v>
      </c>
    </row>
    <row r="45" spans="1:22" x14ac:dyDescent="0.2">
      <c r="A45" s="17" t="s">
        <v>173</v>
      </c>
      <c r="B45" s="17" t="s">
        <v>44</v>
      </c>
      <c r="C45" s="17" t="s">
        <v>174</v>
      </c>
      <c r="D45" s="18" t="s">
        <v>175</v>
      </c>
      <c r="E45" s="20">
        <v>195936000</v>
      </c>
      <c r="F45" s="20">
        <v>10400000</v>
      </c>
      <c r="G45" s="18" t="s">
        <v>54</v>
      </c>
      <c r="H45" s="18">
        <v>20250205</v>
      </c>
      <c r="I45" s="19" t="s">
        <v>49</v>
      </c>
      <c r="K45" s="18" t="s">
        <v>41</v>
      </c>
      <c r="L45" s="18" t="s">
        <v>40</v>
      </c>
      <c r="Q45" s="18" t="s">
        <v>79</v>
      </c>
      <c r="R45" s="18" t="s">
        <v>83</v>
      </c>
      <c r="S45" s="19">
        <v>2888602</v>
      </c>
      <c r="T45" s="20">
        <v>59417598</v>
      </c>
      <c r="U45" s="20">
        <v>8448</v>
      </c>
      <c r="V45" s="20">
        <v>1</v>
      </c>
    </row>
    <row r="46" spans="1:22" x14ac:dyDescent="0.2">
      <c r="A46" s="17" t="s">
        <v>176</v>
      </c>
      <c r="B46" s="17" t="s">
        <v>44</v>
      </c>
      <c r="C46" s="17" t="s">
        <v>177</v>
      </c>
      <c r="D46" s="18" t="s">
        <v>178</v>
      </c>
      <c r="E46" s="20">
        <v>620646000</v>
      </c>
      <c r="F46" s="20">
        <v>21800000</v>
      </c>
      <c r="G46" s="18" t="s">
        <v>54</v>
      </c>
      <c r="H46" s="18">
        <v>20250205</v>
      </c>
      <c r="I46" s="19" t="s">
        <v>49</v>
      </c>
      <c r="K46" s="18" t="s">
        <v>41</v>
      </c>
      <c r="L46" s="18" t="s">
        <v>40</v>
      </c>
      <c r="Q46" s="18" t="s">
        <v>79</v>
      </c>
      <c r="R46" s="18" t="s">
        <v>83</v>
      </c>
      <c r="S46" s="19">
        <v>3112044</v>
      </c>
      <c r="T46" s="20">
        <v>95081475.5</v>
      </c>
      <c r="U46" s="20">
        <v>11046</v>
      </c>
      <c r="V46" s="20">
        <v>1</v>
      </c>
    </row>
    <row r="47" spans="1:22" x14ac:dyDescent="0.2">
      <c r="A47" s="17" t="s">
        <v>179</v>
      </c>
      <c r="B47" s="17" t="s">
        <v>44</v>
      </c>
      <c r="C47" s="17" t="s">
        <v>180</v>
      </c>
      <c r="D47" s="18" t="s">
        <v>181</v>
      </c>
      <c r="E47" s="20">
        <v>708102000</v>
      </c>
      <c r="F47" s="20">
        <v>28200000</v>
      </c>
      <c r="G47" s="18" t="s">
        <v>54</v>
      </c>
      <c r="H47" s="18">
        <v>20250205</v>
      </c>
      <c r="I47" s="19" t="s">
        <v>49</v>
      </c>
      <c r="K47" s="18" t="s">
        <v>41</v>
      </c>
      <c r="L47" s="18" t="s">
        <v>40</v>
      </c>
      <c r="Q47" s="18" t="s">
        <v>79</v>
      </c>
      <c r="R47" s="18" t="s">
        <v>83</v>
      </c>
      <c r="S47" s="19">
        <v>2970705</v>
      </c>
      <c r="T47" s="20">
        <v>78900097</v>
      </c>
      <c r="U47" s="20">
        <v>9545</v>
      </c>
      <c r="V47" s="20">
        <v>1</v>
      </c>
    </row>
    <row r="48" spans="1:22" x14ac:dyDescent="0.2">
      <c r="A48" s="17" t="s">
        <v>182</v>
      </c>
      <c r="B48" s="17" t="s">
        <v>44</v>
      </c>
      <c r="C48" s="17" t="s">
        <v>183</v>
      </c>
      <c r="D48" s="18" t="s">
        <v>184</v>
      </c>
      <c r="E48" s="20">
        <v>381269000</v>
      </c>
      <c r="F48" s="20">
        <v>10850000</v>
      </c>
      <c r="G48" s="18" t="s">
        <v>54</v>
      </c>
      <c r="H48" s="18">
        <v>20250205</v>
      </c>
      <c r="I48" s="19" t="s">
        <v>49</v>
      </c>
      <c r="K48" s="18" t="s">
        <v>41</v>
      </c>
      <c r="L48" s="18" t="s">
        <v>40</v>
      </c>
      <c r="Q48" s="18" t="s">
        <v>79</v>
      </c>
      <c r="R48" s="18" t="s">
        <v>83</v>
      </c>
      <c r="S48" s="19">
        <v>1228156</v>
      </c>
      <c r="T48" s="20">
        <v>43110992</v>
      </c>
      <c r="U48" s="20">
        <v>3338</v>
      </c>
      <c r="V48" s="20">
        <v>1</v>
      </c>
    </row>
    <row r="49" spans="1:28" x14ac:dyDescent="0.2">
      <c r="A49" s="17" t="s">
        <v>185</v>
      </c>
      <c r="B49" s="17" t="s">
        <v>44</v>
      </c>
      <c r="C49" s="17" t="s">
        <v>186</v>
      </c>
      <c r="D49" s="18" t="s">
        <v>187</v>
      </c>
      <c r="E49" s="20">
        <v>433440000</v>
      </c>
      <c r="F49" s="20">
        <v>11200000</v>
      </c>
      <c r="G49" s="18" t="s">
        <v>54</v>
      </c>
      <c r="H49" s="18">
        <v>20250205</v>
      </c>
      <c r="I49" s="19" t="s">
        <v>49</v>
      </c>
      <c r="K49" s="18" t="s">
        <v>41</v>
      </c>
      <c r="L49" s="18" t="s">
        <v>40</v>
      </c>
      <c r="Q49" s="18" t="s">
        <v>79</v>
      </c>
      <c r="R49" s="18" t="s">
        <v>83</v>
      </c>
      <c r="S49" s="19">
        <v>741306</v>
      </c>
      <c r="T49" s="20">
        <v>27212524.5</v>
      </c>
      <c r="U49" s="20">
        <v>2398</v>
      </c>
      <c r="V49" s="20">
        <v>1</v>
      </c>
    </row>
    <row r="50" spans="1:28" x14ac:dyDescent="0.2">
      <c r="A50" s="17" t="s">
        <v>80</v>
      </c>
      <c r="B50" s="17" t="s">
        <v>44</v>
      </c>
      <c r="C50" s="17" t="s">
        <v>81</v>
      </c>
      <c r="D50" s="18" t="s">
        <v>82</v>
      </c>
      <c r="E50" s="20">
        <v>20579000</v>
      </c>
      <c r="F50" s="20">
        <v>650000</v>
      </c>
      <c r="G50" s="18" t="s">
        <v>54</v>
      </c>
      <c r="H50" s="18">
        <v>20250123</v>
      </c>
      <c r="I50" s="19" t="s">
        <v>49</v>
      </c>
      <c r="K50" s="18" t="s">
        <v>41</v>
      </c>
      <c r="L50" s="18" t="s">
        <v>40</v>
      </c>
      <c r="Q50" s="18" t="s">
        <v>79</v>
      </c>
      <c r="R50" s="18" t="s">
        <v>83</v>
      </c>
      <c r="S50" s="19">
        <v>175266</v>
      </c>
      <c r="T50" s="20">
        <v>5430040</v>
      </c>
      <c r="U50" s="20">
        <v>469</v>
      </c>
      <c r="V50" s="20">
        <v>2</v>
      </c>
    </row>
    <row r="51" spans="1:28" x14ac:dyDescent="0.2">
      <c r="A51" s="17" t="s">
        <v>84</v>
      </c>
      <c r="B51" s="17" t="s">
        <v>44</v>
      </c>
      <c r="C51" s="17" t="s">
        <v>85</v>
      </c>
      <c r="D51" s="18" t="s">
        <v>86</v>
      </c>
      <c r="E51" s="20">
        <v>19192500</v>
      </c>
      <c r="F51" s="20">
        <v>750000</v>
      </c>
      <c r="G51" s="18" t="s">
        <v>54</v>
      </c>
      <c r="H51" s="18">
        <v>20250115</v>
      </c>
      <c r="I51" s="19" t="s">
        <v>49</v>
      </c>
      <c r="K51" s="18" t="s">
        <v>41</v>
      </c>
      <c r="L51" s="18" t="s">
        <v>40</v>
      </c>
      <c r="Q51" s="18" t="s">
        <v>79</v>
      </c>
      <c r="R51" s="18" t="s">
        <v>83</v>
      </c>
      <c r="S51" s="19">
        <v>115708</v>
      </c>
      <c r="T51" s="20">
        <v>2811974</v>
      </c>
      <c r="U51" s="20">
        <v>528</v>
      </c>
      <c r="V51" s="20">
        <v>2</v>
      </c>
    </row>
    <row r="52" spans="1:28" x14ac:dyDescent="0.2">
      <c r="A52" s="17" t="s">
        <v>221</v>
      </c>
      <c r="B52" s="17" t="s">
        <v>44</v>
      </c>
      <c r="C52" s="17" t="s">
        <v>222</v>
      </c>
      <c r="D52" s="18" t="s">
        <v>223</v>
      </c>
      <c r="E52" s="20">
        <v>384223500</v>
      </c>
      <c r="F52" s="20">
        <v>7950000</v>
      </c>
      <c r="G52" s="18" t="s">
        <v>54</v>
      </c>
      <c r="H52" s="18">
        <v>20250205</v>
      </c>
      <c r="I52" s="19" t="s">
        <v>49</v>
      </c>
      <c r="K52" s="18" t="s">
        <v>41</v>
      </c>
      <c r="L52" s="18" t="s">
        <v>40</v>
      </c>
      <c r="Q52" s="18" t="s">
        <v>79</v>
      </c>
      <c r="R52" s="18" t="s">
        <v>83</v>
      </c>
      <c r="S52" s="19">
        <v>566628</v>
      </c>
      <c r="T52" s="20">
        <v>27389725</v>
      </c>
      <c r="U52" s="20">
        <v>2898</v>
      </c>
      <c r="V52" s="20">
        <v>1</v>
      </c>
    </row>
    <row r="53" spans="1:28" x14ac:dyDescent="0.2">
      <c r="A53" s="17" t="s">
        <v>230</v>
      </c>
      <c r="B53" s="17" t="s">
        <v>44</v>
      </c>
      <c r="C53" s="17" t="s">
        <v>231</v>
      </c>
      <c r="D53" s="18" t="s">
        <v>232</v>
      </c>
      <c r="E53" s="20">
        <v>345015000</v>
      </c>
      <c r="F53" s="20">
        <v>9350000</v>
      </c>
      <c r="G53" s="18" t="s">
        <v>54</v>
      </c>
      <c r="H53" s="18">
        <v>20250205</v>
      </c>
      <c r="I53" s="19" t="s">
        <v>49</v>
      </c>
      <c r="K53" s="18" t="s">
        <v>41</v>
      </c>
      <c r="L53" s="18" t="s">
        <v>40</v>
      </c>
      <c r="Q53" s="18" t="s">
        <v>79</v>
      </c>
      <c r="R53" s="18" t="s">
        <v>83</v>
      </c>
      <c r="S53" s="19">
        <v>1910321</v>
      </c>
      <c r="T53" s="20">
        <v>73843633</v>
      </c>
      <c r="U53" s="20">
        <v>5900</v>
      </c>
      <c r="V53" s="20">
        <v>1</v>
      </c>
    </row>
    <row r="54" spans="1:28" x14ac:dyDescent="0.2">
      <c r="A54" s="17" t="s">
        <v>233</v>
      </c>
      <c r="B54" s="17" t="s">
        <v>44</v>
      </c>
      <c r="C54" s="17" t="s">
        <v>234</v>
      </c>
      <c r="D54" s="18" t="s">
        <v>235</v>
      </c>
      <c r="E54" s="20">
        <v>557770000</v>
      </c>
      <c r="F54" s="20">
        <v>19300000</v>
      </c>
      <c r="G54" s="18" t="s">
        <v>54</v>
      </c>
      <c r="H54" s="18">
        <v>20250205</v>
      </c>
      <c r="I54" s="19" t="s">
        <v>49</v>
      </c>
      <c r="K54" s="18" t="s">
        <v>41</v>
      </c>
      <c r="L54" s="18" t="s">
        <v>40</v>
      </c>
      <c r="Q54" s="18" t="s">
        <v>79</v>
      </c>
      <c r="R54" s="18" t="s">
        <v>83</v>
      </c>
      <c r="S54" s="19">
        <v>1697713</v>
      </c>
      <c r="T54" s="20">
        <v>50346657.5</v>
      </c>
      <c r="U54" s="20">
        <v>6196</v>
      </c>
      <c r="V54" s="20">
        <v>1</v>
      </c>
    </row>
    <row r="55" spans="1:28" x14ac:dyDescent="0.2">
      <c r="A55" s="17" t="s">
        <v>236</v>
      </c>
      <c r="B55" s="17" t="s">
        <v>44</v>
      </c>
      <c r="C55" s="17" t="s">
        <v>237</v>
      </c>
      <c r="D55" s="18" t="s">
        <v>238</v>
      </c>
      <c r="E55" s="20">
        <v>1429560000</v>
      </c>
      <c r="F55" s="20">
        <v>49500000</v>
      </c>
      <c r="G55" s="18" t="s">
        <v>54</v>
      </c>
      <c r="H55" s="18">
        <v>20250205</v>
      </c>
      <c r="I55" s="19" t="s">
        <v>49</v>
      </c>
      <c r="K55" s="18" t="s">
        <v>41</v>
      </c>
      <c r="L55" s="18" t="s">
        <v>40</v>
      </c>
      <c r="Q55" s="18" t="s">
        <v>79</v>
      </c>
      <c r="R55" s="18" t="s">
        <v>83</v>
      </c>
      <c r="S55" s="19">
        <v>16843823</v>
      </c>
      <c r="T55" s="20">
        <v>514667808</v>
      </c>
      <c r="U55" s="20">
        <v>36953</v>
      </c>
      <c r="V55" s="20">
        <v>1</v>
      </c>
    </row>
    <row r="56" spans="1:28" x14ac:dyDescent="0.2">
      <c r="A56" s="17" t="s">
        <v>242</v>
      </c>
      <c r="B56" s="17" t="s">
        <v>44</v>
      </c>
      <c r="C56" s="17" t="s">
        <v>243</v>
      </c>
      <c r="D56" s="18" t="s">
        <v>244</v>
      </c>
      <c r="E56" s="20">
        <v>533454000</v>
      </c>
      <c r="F56" s="20">
        <v>20100000</v>
      </c>
      <c r="G56" s="18" t="s">
        <v>54</v>
      </c>
      <c r="H56" s="18">
        <v>20250205</v>
      </c>
      <c r="I56" s="19" t="s">
        <v>49</v>
      </c>
      <c r="K56" s="18" t="s">
        <v>41</v>
      </c>
      <c r="L56" s="18" t="s">
        <v>40</v>
      </c>
      <c r="Q56" s="18" t="s">
        <v>79</v>
      </c>
      <c r="R56" s="18" t="s">
        <v>83</v>
      </c>
      <c r="S56" s="19">
        <v>8358693</v>
      </c>
      <c r="T56" s="20">
        <v>251513431</v>
      </c>
      <c r="U56" s="20">
        <v>24713</v>
      </c>
      <c r="V56" s="20">
        <v>1</v>
      </c>
    </row>
    <row r="57" spans="1:28" x14ac:dyDescent="0.2">
      <c r="A57" s="17" t="s">
        <v>164</v>
      </c>
      <c r="B57" s="17" t="s">
        <v>44</v>
      </c>
      <c r="C57" s="17" t="s">
        <v>165</v>
      </c>
      <c r="D57" s="18" t="s">
        <v>166</v>
      </c>
      <c r="E57" s="20">
        <v>469848936.48000002</v>
      </c>
      <c r="F57" s="20">
        <v>152548356</v>
      </c>
      <c r="G57" s="18" t="s">
        <v>55</v>
      </c>
      <c r="H57" s="18">
        <v>20250227</v>
      </c>
      <c r="I57" s="19" t="s">
        <v>58</v>
      </c>
      <c r="K57" s="18" t="s">
        <v>41</v>
      </c>
      <c r="L57" s="18" t="s">
        <v>40</v>
      </c>
      <c r="N57" s="18" t="s">
        <v>59</v>
      </c>
      <c r="O57" s="18" t="s">
        <v>56</v>
      </c>
      <c r="S57" s="19">
        <v>293398</v>
      </c>
      <c r="T57" s="20">
        <v>896027.5</v>
      </c>
      <c r="U57" s="20">
        <v>928</v>
      </c>
      <c r="V57" s="20">
        <v>1</v>
      </c>
      <c r="X57" s="18" t="s">
        <v>137</v>
      </c>
      <c r="Z57" s="18" t="s">
        <v>56</v>
      </c>
      <c r="AA57" s="18" t="s">
        <v>56</v>
      </c>
    </row>
    <row r="58" spans="1:28" x14ac:dyDescent="0.2">
      <c r="A58" s="17" t="s">
        <v>67</v>
      </c>
      <c r="B58" s="17" t="s">
        <v>44</v>
      </c>
      <c r="C58" s="17" t="s">
        <v>68</v>
      </c>
      <c r="D58" s="18" t="s">
        <v>69</v>
      </c>
      <c r="E58" s="20">
        <v>224706640.5</v>
      </c>
      <c r="F58" s="20">
        <v>149804427</v>
      </c>
      <c r="G58" s="18" t="s">
        <v>55</v>
      </c>
      <c r="H58" s="18">
        <v>20250109</v>
      </c>
      <c r="I58" s="19" t="s">
        <v>58</v>
      </c>
      <c r="K58" s="18" t="s">
        <v>41</v>
      </c>
      <c r="L58" s="18" t="s">
        <v>40</v>
      </c>
      <c r="N58" s="18" t="s">
        <v>59</v>
      </c>
      <c r="O58" s="18" t="s">
        <v>56</v>
      </c>
      <c r="P58" s="18" t="s">
        <v>56</v>
      </c>
      <c r="S58" s="19">
        <v>3817976</v>
      </c>
      <c r="T58" s="20">
        <v>5709565</v>
      </c>
      <c r="U58" s="20">
        <v>4642</v>
      </c>
      <c r="V58" s="20">
        <v>2</v>
      </c>
      <c r="X58" s="18" t="s">
        <v>70</v>
      </c>
      <c r="Y58" s="18" t="s">
        <v>71</v>
      </c>
      <c r="Z58" s="18" t="s">
        <v>56</v>
      </c>
      <c r="AA58" s="18" t="s">
        <v>56</v>
      </c>
    </row>
    <row r="59" spans="1:28" x14ac:dyDescent="0.2">
      <c r="A59" s="17" t="s">
        <v>138</v>
      </c>
      <c r="B59" s="17" t="s">
        <v>44</v>
      </c>
      <c r="C59" s="17" t="s">
        <v>139</v>
      </c>
      <c r="D59" s="18" t="s">
        <v>140</v>
      </c>
      <c r="E59" s="20">
        <v>345632899.02999997</v>
      </c>
      <c r="F59" s="20">
        <v>152261189</v>
      </c>
      <c r="G59" s="18" t="s">
        <v>55</v>
      </c>
      <c r="H59" s="18">
        <v>20250120</v>
      </c>
      <c r="I59" s="19" t="s">
        <v>58</v>
      </c>
      <c r="K59" s="18" t="s">
        <v>52</v>
      </c>
      <c r="L59" s="18" t="s">
        <v>40</v>
      </c>
      <c r="M59" s="18" t="s">
        <v>63</v>
      </c>
      <c r="O59" s="18" t="s">
        <v>56</v>
      </c>
      <c r="P59" s="18" t="s">
        <v>56</v>
      </c>
      <c r="S59" s="19">
        <v>1156112</v>
      </c>
      <c r="T59" s="20">
        <v>3350668</v>
      </c>
      <c r="U59" s="20">
        <v>4195</v>
      </c>
      <c r="V59" s="20">
        <v>2</v>
      </c>
      <c r="W59" s="18" t="s">
        <v>52</v>
      </c>
      <c r="AB59" s="18" t="s">
        <v>141</v>
      </c>
    </row>
  </sheetData>
  <autoFilter ref="A10:AB59">
    <sortState ref="A11:AB59">
      <sortCondition ref="G10:G59"/>
    </sortState>
  </autoFilter>
  <sortState ref="A8:BT1548">
    <sortCondition sortBy="cellColor" ref="M8:M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7"/>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9" width="15.5703125" style="18" bestFit="1" customWidth="1"/>
    <col min="10" max="10" width="35" style="18" bestFit="1" customWidth="1"/>
    <col min="11" max="11" width="19.7109375" style="18" bestFit="1" customWidth="1"/>
    <col min="12" max="12" width="16.42578125" style="32" bestFit="1" customWidth="1"/>
    <col min="13" max="13" width="11.85546875" style="18" bestFit="1" customWidth="1"/>
    <col min="14" max="14" width="20.5703125" style="18" bestFit="1" customWidth="1"/>
    <col min="15" max="15" width="17" style="18" bestFit="1" customWidth="1"/>
    <col min="16" max="16" width="27.140625" style="19" bestFit="1" customWidth="1"/>
    <col min="17" max="18" width="21.5703125" style="34" bestFit="1" customWidth="1"/>
    <col min="19" max="19" width="21.5703125" style="20" bestFit="1" customWidth="1"/>
    <col min="20" max="20" width="16.28515625" style="18" bestFit="1" customWidth="1"/>
    <col min="21" max="21" width="32.7109375" style="18" bestFit="1" customWidth="1"/>
    <col min="22" max="22" width="20.140625" style="18" bestFit="1" customWidth="1"/>
    <col min="23" max="23" width="51.85546875" style="18" bestFit="1" customWidth="1"/>
    <col min="24" max="24" width="36.7109375" style="18" bestFit="1" customWidth="1"/>
    <col min="25" max="25" width="16.28515625" style="18" bestFit="1" customWidth="1"/>
    <col min="26" max="26" width="15.28515625" style="18" bestFit="1" customWidth="1"/>
    <col min="27" max="27" width="9.85546875" style="18" bestFit="1" customWidth="1"/>
    <col min="28" max="28" width="40.7109375" style="17" bestFit="1" customWidth="1"/>
    <col min="29" max="16384" width="9" style="17"/>
  </cols>
  <sheetData>
    <row r="1" spans="1:28" x14ac:dyDescent="0.2">
      <c r="C1" s="2" t="s">
        <v>17</v>
      </c>
    </row>
    <row r="2" spans="1:28" x14ac:dyDescent="0.2">
      <c r="C2" s="3" t="s">
        <v>1</v>
      </c>
      <c r="D2" s="2"/>
      <c r="E2" s="1"/>
      <c r="F2" s="26"/>
      <c r="G2" s="26"/>
      <c r="H2" s="1"/>
      <c r="I2" s="1"/>
      <c r="J2" s="1"/>
      <c r="K2" s="1"/>
      <c r="L2" s="29"/>
      <c r="O2" s="19"/>
    </row>
    <row r="3" spans="1:28" x14ac:dyDescent="0.2">
      <c r="C3" s="3" t="s">
        <v>47</v>
      </c>
      <c r="D3" s="2"/>
      <c r="E3" s="1"/>
      <c r="F3" s="26"/>
      <c r="G3" s="26"/>
      <c r="H3" s="1"/>
      <c r="I3" s="1"/>
      <c r="J3" s="1"/>
      <c r="K3" s="1"/>
      <c r="L3" s="29"/>
      <c r="O3" s="19"/>
    </row>
    <row r="4" spans="1:28" s="12" customFormat="1" ht="4.9000000000000004" customHeight="1" x14ac:dyDescent="0.2">
      <c r="B4" s="9"/>
      <c r="C4" s="21"/>
      <c r="D4" s="9"/>
      <c r="E4" s="8"/>
      <c r="F4" s="25"/>
      <c r="G4" s="25"/>
      <c r="H4" s="8"/>
      <c r="I4" s="8"/>
      <c r="J4" s="8"/>
      <c r="K4" s="8"/>
      <c r="L4" s="30"/>
      <c r="M4" s="8"/>
      <c r="N4" s="8"/>
      <c r="O4" s="11"/>
      <c r="P4" s="11"/>
      <c r="Q4" s="35"/>
      <c r="R4" s="35"/>
      <c r="S4" s="62"/>
      <c r="T4" s="8"/>
      <c r="U4" s="8"/>
      <c r="V4" s="8"/>
      <c r="W4" s="8"/>
      <c r="X4" s="8"/>
      <c r="Y4" s="8"/>
      <c r="Z4" s="8"/>
      <c r="AA4" s="8"/>
    </row>
    <row r="5" spans="1:28" s="7" customFormat="1" ht="16.5" thickBot="1" x14ac:dyDescent="0.3">
      <c r="B5" s="2"/>
      <c r="C5" s="22"/>
      <c r="D5" s="2"/>
      <c r="E5" s="1"/>
      <c r="F5" s="26"/>
      <c r="G5" s="26"/>
      <c r="H5" s="1"/>
      <c r="I5" s="1"/>
      <c r="J5" s="1"/>
      <c r="K5" s="1"/>
      <c r="L5" s="29"/>
      <c r="M5" s="1"/>
      <c r="N5" s="1"/>
      <c r="O5" s="1"/>
      <c r="P5" s="6"/>
      <c r="Q5" s="36"/>
      <c r="R5" s="36"/>
      <c r="S5" s="36"/>
      <c r="T5" s="5"/>
      <c r="U5" s="61" t="s">
        <v>31</v>
      </c>
      <c r="V5" s="58"/>
      <c r="W5" s="58"/>
      <c r="X5" s="58"/>
      <c r="Y5" s="58"/>
      <c r="Z5" s="58"/>
      <c r="AA5" s="58"/>
      <c r="AB5" s="58"/>
    </row>
    <row r="6" spans="1:28" s="7" customFormat="1" ht="15.75" x14ac:dyDescent="0.25">
      <c r="B6" s="2"/>
      <c r="C6" s="22"/>
      <c r="D6" s="42" t="s">
        <v>25</v>
      </c>
      <c r="E6" s="48"/>
      <c r="F6" s="48" t="s">
        <v>26</v>
      </c>
      <c r="G6" s="52"/>
      <c r="H6" s="1"/>
      <c r="I6" s="1"/>
      <c r="J6" s="1"/>
      <c r="K6" s="1"/>
      <c r="L6" s="29"/>
      <c r="M6" s="1"/>
      <c r="N6" s="1"/>
      <c r="O6" s="1"/>
      <c r="P6" s="6"/>
      <c r="Q6" s="36"/>
      <c r="R6" s="36"/>
      <c r="S6" s="36"/>
      <c r="T6" s="36"/>
      <c r="U6" s="58"/>
      <c r="V6" s="58"/>
      <c r="W6" s="58"/>
      <c r="X6" s="58"/>
      <c r="Y6" s="58"/>
      <c r="Z6" s="58"/>
      <c r="AA6" s="58"/>
      <c r="AB6" s="58"/>
    </row>
    <row r="7" spans="1:28" s="7" customFormat="1" ht="6.75" customHeight="1" x14ac:dyDescent="0.25">
      <c r="B7" s="2"/>
      <c r="C7" s="22"/>
      <c r="D7" s="49"/>
      <c r="E7" s="50"/>
      <c r="F7" s="50"/>
      <c r="G7" s="53"/>
      <c r="H7" s="1"/>
      <c r="I7" s="1"/>
      <c r="J7" s="1"/>
      <c r="K7" s="1"/>
      <c r="L7" s="29"/>
      <c r="M7" s="1"/>
      <c r="N7" s="1"/>
      <c r="O7" s="1"/>
      <c r="P7" s="6"/>
      <c r="Q7" s="36"/>
      <c r="R7" s="36"/>
      <c r="S7" s="36"/>
      <c r="T7" s="36"/>
      <c r="U7" s="58"/>
      <c r="V7" s="58"/>
      <c r="W7" s="58"/>
      <c r="X7" s="58"/>
      <c r="Y7" s="58"/>
      <c r="Z7" s="58"/>
      <c r="AA7" s="58"/>
      <c r="AB7" s="58"/>
    </row>
    <row r="8" spans="1:28" s="7" customFormat="1" ht="16.5" thickBot="1" x14ac:dyDescent="0.3">
      <c r="B8" s="2"/>
      <c r="C8" s="22"/>
      <c r="D8" s="60">
        <f>SUBTOTAL(3,D11:D17)</f>
        <v>7</v>
      </c>
      <c r="E8" s="51"/>
      <c r="F8" s="54">
        <f>SUBTOTAL(9,F11:F17)</f>
        <v>103862057.34</v>
      </c>
      <c r="G8" s="55"/>
      <c r="H8" s="1"/>
      <c r="I8" s="1"/>
      <c r="J8" s="1"/>
      <c r="K8" s="1"/>
      <c r="L8" s="29"/>
      <c r="M8" s="1"/>
      <c r="N8" s="1"/>
      <c r="O8" s="1"/>
      <c r="P8" s="6"/>
      <c r="Q8" s="36"/>
      <c r="R8" s="36"/>
      <c r="S8" s="36"/>
      <c r="T8" s="36"/>
      <c r="U8" s="58"/>
      <c r="V8" s="58"/>
      <c r="W8" s="58"/>
      <c r="X8" s="58"/>
      <c r="Y8" s="58"/>
      <c r="Z8" s="58"/>
      <c r="AA8" s="58"/>
      <c r="AB8" s="58"/>
    </row>
    <row r="9" spans="1:28" s="7" customFormat="1" ht="15.75" x14ac:dyDescent="0.25">
      <c r="B9" s="2"/>
      <c r="C9" s="22"/>
      <c r="D9" s="2"/>
      <c r="E9" s="1"/>
      <c r="F9" s="26"/>
      <c r="G9" s="26"/>
      <c r="H9" s="1"/>
      <c r="I9" s="1"/>
      <c r="J9" s="1"/>
      <c r="K9" s="1"/>
      <c r="L9" s="29"/>
      <c r="M9" s="1"/>
      <c r="N9" s="1"/>
      <c r="O9" s="1"/>
      <c r="P9" s="6"/>
      <c r="Q9" s="36"/>
      <c r="R9" s="36"/>
      <c r="S9" s="36"/>
      <c r="T9" s="36"/>
      <c r="U9" s="58"/>
      <c r="V9" s="58"/>
      <c r="W9" s="58"/>
      <c r="X9" s="58"/>
      <c r="Y9" s="58"/>
      <c r="Z9" s="58"/>
      <c r="AA9" s="58"/>
      <c r="AB9" s="58"/>
    </row>
    <row r="10" spans="1:28" s="15" customFormat="1" ht="39.75" customHeight="1" thickBot="1" x14ac:dyDescent="0.25">
      <c r="A10" s="14" t="s">
        <v>19</v>
      </c>
      <c r="B10" s="33" t="s">
        <v>20</v>
      </c>
      <c r="C10" s="14" t="s">
        <v>0</v>
      </c>
      <c r="D10" s="14" t="s">
        <v>2</v>
      </c>
      <c r="E10" s="16" t="s">
        <v>3</v>
      </c>
      <c r="F10" s="16" t="s">
        <v>245</v>
      </c>
      <c r="G10" s="16" t="s">
        <v>246</v>
      </c>
      <c r="H10" s="15" t="s">
        <v>5</v>
      </c>
      <c r="I10" s="31" t="s">
        <v>24</v>
      </c>
      <c r="J10" s="15" t="s">
        <v>4</v>
      </c>
      <c r="K10" s="15" t="s">
        <v>6</v>
      </c>
      <c r="L10" s="15" t="s">
        <v>7</v>
      </c>
      <c r="M10" s="15" t="s">
        <v>14</v>
      </c>
      <c r="N10" s="15" t="s">
        <v>15</v>
      </c>
      <c r="O10" s="15" t="s">
        <v>21</v>
      </c>
      <c r="P10" s="27" t="s">
        <v>18</v>
      </c>
      <c r="Q10" s="16" t="s">
        <v>247</v>
      </c>
      <c r="R10" s="16" t="s">
        <v>248</v>
      </c>
      <c r="S10" s="16" t="s">
        <v>249</v>
      </c>
      <c r="T10" s="16" t="s">
        <v>16</v>
      </c>
      <c r="U10" s="59" t="s">
        <v>32</v>
      </c>
      <c r="V10" s="59" t="s">
        <v>33</v>
      </c>
      <c r="W10" s="59" t="s">
        <v>34</v>
      </c>
      <c r="X10" s="59" t="s">
        <v>35</v>
      </c>
      <c r="Y10" s="59" t="s">
        <v>13</v>
      </c>
      <c r="Z10" s="59" t="s">
        <v>27</v>
      </c>
      <c r="AA10" s="59" t="s">
        <v>28</v>
      </c>
      <c r="AB10" s="59" t="s">
        <v>30</v>
      </c>
    </row>
    <row r="11" spans="1:28" ht="13.5" thickTop="1" x14ac:dyDescent="0.2">
      <c r="A11" s="17" t="s">
        <v>257</v>
      </c>
      <c r="B11" s="28">
        <v>1188410</v>
      </c>
      <c r="C11" s="23" t="s">
        <v>46</v>
      </c>
      <c r="D11" s="28" t="s">
        <v>258</v>
      </c>
      <c r="E11" s="18" t="s">
        <v>259</v>
      </c>
      <c r="F11" s="24">
        <v>650000</v>
      </c>
      <c r="G11" s="24">
        <v>6500000</v>
      </c>
      <c r="H11" s="18" t="s">
        <v>167</v>
      </c>
      <c r="I11" s="18">
        <v>20250212</v>
      </c>
      <c r="J11" s="18" t="s">
        <v>48</v>
      </c>
      <c r="K11" s="18" t="s">
        <v>53</v>
      </c>
      <c r="L11" s="32" t="s">
        <v>40</v>
      </c>
      <c r="M11" s="18" t="s">
        <v>56</v>
      </c>
    </row>
    <row r="12" spans="1:28" x14ac:dyDescent="0.2">
      <c r="A12" s="17" t="s">
        <v>260</v>
      </c>
      <c r="B12" s="28">
        <v>1188535</v>
      </c>
      <c r="C12" s="23" t="s">
        <v>46</v>
      </c>
      <c r="D12" s="28" t="s">
        <v>261</v>
      </c>
      <c r="E12" s="18" t="s">
        <v>262</v>
      </c>
      <c r="F12" s="24">
        <v>93502</v>
      </c>
      <c r="G12" s="24">
        <v>4675100</v>
      </c>
      <c r="H12" s="18" t="s">
        <v>167</v>
      </c>
      <c r="I12" s="18">
        <v>20250225</v>
      </c>
      <c r="J12" s="18" t="s">
        <v>48</v>
      </c>
      <c r="K12" s="18" t="s">
        <v>53</v>
      </c>
      <c r="L12" s="32" t="s">
        <v>40</v>
      </c>
      <c r="M12" s="18" t="s">
        <v>56</v>
      </c>
    </row>
    <row r="13" spans="1:28" x14ac:dyDescent="0.2">
      <c r="A13" s="17" t="s">
        <v>254</v>
      </c>
      <c r="B13" s="28">
        <v>1188635</v>
      </c>
      <c r="C13" s="23" t="s">
        <v>46</v>
      </c>
      <c r="D13" s="28" t="s">
        <v>255</v>
      </c>
      <c r="E13" s="18" t="s">
        <v>256</v>
      </c>
      <c r="F13" s="24">
        <v>56800000</v>
      </c>
      <c r="G13" s="24">
        <v>40000000</v>
      </c>
      <c r="H13" s="18" t="s">
        <v>54</v>
      </c>
      <c r="I13" s="18">
        <v>20250211</v>
      </c>
      <c r="J13" s="18" t="s">
        <v>61</v>
      </c>
      <c r="K13" s="18" t="s">
        <v>57</v>
      </c>
      <c r="L13" s="32" t="s">
        <v>40</v>
      </c>
      <c r="Q13" s="34">
        <v>2746825</v>
      </c>
      <c r="R13" s="34">
        <v>3896981</v>
      </c>
      <c r="S13" s="20">
        <v>2611</v>
      </c>
      <c r="T13" s="18">
        <v>1</v>
      </c>
      <c r="V13" s="18" t="s">
        <v>76</v>
      </c>
      <c r="Z13" s="18" t="s">
        <v>56</v>
      </c>
    </row>
    <row r="14" spans="1:28" x14ac:dyDescent="0.2">
      <c r="A14" s="17" t="s">
        <v>172</v>
      </c>
      <c r="B14" s="28">
        <v>1187140</v>
      </c>
      <c r="C14" s="23" t="s">
        <v>46</v>
      </c>
      <c r="D14" s="28" t="s">
        <v>252</v>
      </c>
      <c r="E14" s="18" t="s">
        <v>253</v>
      </c>
      <c r="F14" s="24">
        <v>2256000</v>
      </c>
      <c r="G14" s="24">
        <v>9600000</v>
      </c>
      <c r="H14" s="18" t="s">
        <v>163</v>
      </c>
      <c r="I14" s="18">
        <v>20250221</v>
      </c>
      <c r="J14" s="18" t="s">
        <v>43</v>
      </c>
      <c r="K14" s="18" t="s">
        <v>53</v>
      </c>
      <c r="L14" s="32" t="s">
        <v>40</v>
      </c>
      <c r="M14" s="18" t="s">
        <v>56</v>
      </c>
      <c r="P14" s="19" t="s">
        <v>75</v>
      </c>
      <c r="Q14" s="34">
        <v>285525</v>
      </c>
      <c r="R14" s="34">
        <v>62617</v>
      </c>
      <c r="S14" s="20">
        <v>76</v>
      </c>
      <c r="T14" s="18">
        <v>1</v>
      </c>
    </row>
    <row r="15" spans="1:28" x14ac:dyDescent="0.2">
      <c r="A15" s="17" t="s">
        <v>168</v>
      </c>
      <c r="B15" s="28">
        <v>1182295</v>
      </c>
      <c r="C15" s="23" t="s">
        <v>46</v>
      </c>
      <c r="D15" s="28" t="s">
        <v>169</v>
      </c>
      <c r="E15" s="18" t="s">
        <v>170</v>
      </c>
      <c r="F15" s="24">
        <v>8320293.2000000002</v>
      </c>
      <c r="G15" s="24">
        <v>41601466</v>
      </c>
      <c r="H15" s="18" t="s">
        <v>163</v>
      </c>
      <c r="I15" s="18">
        <v>20250127</v>
      </c>
      <c r="J15" s="18" t="s">
        <v>58</v>
      </c>
      <c r="K15" s="18" t="s">
        <v>53</v>
      </c>
      <c r="L15" s="32" t="s">
        <v>40</v>
      </c>
      <c r="M15" s="18" t="s">
        <v>56</v>
      </c>
      <c r="Q15" s="34">
        <v>330273</v>
      </c>
      <c r="R15" s="34">
        <v>30041</v>
      </c>
      <c r="S15" s="20">
        <v>60</v>
      </c>
      <c r="T15" s="18">
        <v>2</v>
      </c>
      <c r="W15" s="18" t="s">
        <v>66</v>
      </c>
      <c r="AA15" s="18" t="s">
        <v>56</v>
      </c>
    </row>
    <row r="16" spans="1:28" x14ac:dyDescent="0.2">
      <c r="A16" s="17" t="s">
        <v>171</v>
      </c>
      <c r="B16" s="28">
        <v>1184365</v>
      </c>
      <c r="C16" s="23" t="s">
        <v>46</v>
      </c>
      <c r="D16" s="28" t="s">
        <v>250</v>
      </c>
      <c r="E16" s="18" t="s">
        <v>251</v>
      </c>
      <c r="F16" s="24">
        <v>25066437.75</v>
      </c>
      <c r="G16" s="24">
        <v>33421917</v>
      </c>
      <c r="H16" s="18" t="s">
        <v>163</v>
      </c>
      <c r="I16" s="18">
        <v>20250225</v>
      </c>
      <c r="J16" s="18" t="s">
        <v>43</v>
      </c>
      <c r="K16" s="18" t="s">
        <v>62</v>
      </c>
      <c r="L16" s="32" t="s">
        <v>40</v>
      </c>
      <c r="M16" s="18" t="s">
        <v>56</v>
      </c>
      <c r="O16" s="18" t="s">
        <v>56</v>
      </c>
      <c r="P16" s="19" t="s">
        <v>60</v>
      </c>
      <c r="Q16" s="34">
        <v>22113</v>
      </c>
      <c r="R16" s="34">
        <v>20203</v>
      </c>
      <c r="S16" s="20">
        <v>49</v>
      </c>
      <c r="T16" s="18">
        <v>1</v>
      </c>
    </row>
    <row r="17" spans="1:28" x14ac:dyDescent="0.2">
      <c r="A17" s="17" t="s">
        <v>143</v>
      </c>
      <c r="B17" s="28">
        <v>1188620</v>
      </c>
      <c r="C17" s="23" t="s">
        <v>46</v>
      </c>
      <c r="D17" s="28" t="s">
        <v>144</v>
      </c>
      <c r="E17" s="18" t="s">
        <v>145</v>
      </c>
      <c r="F17" s="24">
        <v>10675824.390000001</v>
      </c>
      <c r="G17" s="24">
        <v>355860813</v>
      </c>
      <c r="H17" s="18" t="s">
        <v>45</v>
      </c>
      <c r="I17" s="18">
        <v>20250204</v>
      </c>
      <c r="J17" s="18" t="s">
        <v>58</v>
      </c>
      <c r="K17" s="18" t="s">
        <v>73</v>
      </c>
      <c r="L17" s="32" t="s">
        <v>13</v>
      </c>
      <c r="N17" s="18" t="s">
        <v>136</v>
      </c>
      <c r="Q17" s="34">
        <v>2569886</v>
      </c>
      <c r="R17" s="34">
        <v>79983.5</v>
      </c>
      <c r="S17" s="20">
        <v>125</v>
      </c>
      <c r="T17" s="18">
        <v>1</v>
      </c>
      <c r="U17" s="18" t="s">
        <v>64</v>
      </c>
      <c r="X17" s="18" t="s">
        <v>65</v>
      </c>
      <c r="Y17" s="18" t="s">
        <v>73</v>
      </c>
      <c r="AB17" s="17" t="s">
        <v>146</v>
      </c>
    </row>
  </sheetData>
  <autoFilter ref="A10:AB17">
    <sortState ref="A11:AB17">
      <sortCondition ref="H10:H17"/>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February 2025</vt:lpstr>
      <vt:lpstr>TSXV New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2025-03-14T13:55:41Z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